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20730" windowHeight="11760" tabRatio="938" activeTab="0"/>
  </bookViews>
  <sheets>
    <sheet name="CLINICE" sheetId="1" r:id="rId1"/>
    <sheet name="Sheet3" sheetId="2" r:id="rId2"/>
  </sheets>
  <definedNames>
    <definedName name="_xlnm.Print_Area" localSheetId="0">'CLINICE'!$A$2:$G$250</definedName>
  </definedNames>
  <calcPr fullCalcOnLoad="1"/>
</workbook>
</file>

<file path=xl/sharedStrings.xml><?xml version="1.0" encoding="utf-8"?>
<sst xmlns="http://schemas.openxmlformats.org/spreadsheetml/2006/main" count="536" uniqueCount="316">
  <si>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copilului cu vârsta cuprinsă între</t>
    </r>
    <r>
      <rPr>
        <b/>
        <sz val="14"/>
        <rFont val="Times New Roman"/>
        <family val="1"/>
      </rPr>
      <t xml:space="preserve"> 0 şi 3 ani          </t>
    </r>
    <r>
      <rPr>
        <sz val="14"/>
        <rFont val="Times New Roman"/>
        <family val="1"/>
      </rPr>
      <t xml:space="preserve">                             </t>
    </r>
  </si>
  <si>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copilului şi adultului -  cu vârsta cuprinsă între</t>
    </r>
    <r>
      <rPr>
        <b/>
        <sz val="14"/>
        <rFont val="Times New Roman"/>
        <family val="1"/>
      </rPr>
      <t xml:space="preserve"> 4 şi 59 ani    </t>
    </r>
  </si>
  <si>
    <r>
      <t xml:space="preserve">Consultaţia de </t>
    </r>
    <r>
      <rPr>
        <b/>
        <sz val="14"/>
        <rFont val="Times New Roman"/>
        <family val="1"/>
      </rPr>
      <t xml:space="preserve">neurologie peste vârsta de 60 ani               </t>
    </r>
  </si>
  <si>
    <r>
      <t xml:space="preserve">Consultaţia  pentru </t>
    </r>
    <r>
      <rPr>
        <b/>
        <sz val="14"/>
        <rFont val="Times New Roman"/>
        <family val="1"/>
      </rPr>
      <t xml:space="preserve">specialități medicale </t>
    </r>
    <r>
      <rPr>
        <sz val="14"/>
        <rFont val="Times New Roman"/>
        <family val="1"/>
      </rPr>
      <t xml:space="preserve">-  persoane neasigurate cu vârsta cuprinsă între </t>
    </r>
    <r>
      <rPr>
        <b/>
        <sz val="14"/>
        <rFont val="Times New Roman"/>
        <family val="1"/>
      </rPr>
      <t>18 şi 59 ani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</t>
    </r>
  </si>
  <si>
    <r>
      <t xml:space="preserve">Consultaţia pentru </t>
    </r>
    <r>
      <rPr>
        <b/>
        <sz val="14"/>
        <rFont val="Times New Roman"/>
        <family val="1"/>
      </rPr>
      <t>specialități medicale</t>
    </r>
    <r>
      <rPr>
        <sz val="14"/>
        <rFont val="Times New Roman"/>
        <family val="1"/>
      </rPr>
      <t xml:space="preserve"> - persoane neasigurate cu vârsta </t>
    </r>
    <r>
      <rPr>
        <b/>
        <sz val="14"/>
        <rFont val="Times New Roman"/>
        <family val="1"/>
      </rPr>
      <t xml:space="preserve">peste  60 de ani </t>
    </r>
    <r>
      <rPr>
        <sz val="14"/>
        <rFont val="Times New Roman"/>
        <family val="1"/>
      </rPr>
      <t xml:space="preserve">              </t>
    </r>
  </si>
  <si>
    <r>
      <t xml:space="preserve">Consultaţia  pentru </t>
    </r>
    <r>
      <rPr>
        <b/>
        <sz val="14"/>
        <rFont val="Times New Roman"/>
        <family val="1"/>
      </rPr>
      <t xml:space="preserve">specialități chirurgicale  </t>
    </r>
    <r>
      <rPr>
        <sz val="14"/>
        <rFont val="Times New Roman"/>
        <family val="1"/>
      </rPr>
      <t>-  persoane neasigurate cu vârsta cuprinsă între</t>
    </r>
    <r>
      <rPr>
        <b/>
        <sz val="14"/>
        <rFont val="Times New Roman"/>
        <family val="1"/>
      </rPr>
      <t xml:space="preserve"> 18 şi 59 ani     </t>
    </r>
  </si>
  <si>
    <r>
      <t xml:space="preserve"> Consultaţia pentru </t>
    </r>
    <r>
      <rPr>
        <b/>
        <sz val="14"/>
        <rFont val="Times New Roman"/>
        <family val="1"/>
      </rPr>
      <t>specialități chirurgicale - persoane neasigurate cu vârsta peste  60 de ani</t>
    </r>
  </si>
  <si>
    <r>
      <t xml:space="preserve">Consultaţia de </t>
    </r>
    <r>
      <rPr>
        <b/>
        <sz val="14"/>
        <rFont val="Times New Roman"/>
        <family val="1"/>
      </rPr>
      <t xml:space="preserve">psihiatrie a persoanelor </t>
    </r>
    <r>
      <rPr>
        <sz val="14"/>
        <rFont val="Times New Roman"/>
        <family val="1"/>
      </rPr>
      <t xml:space="preserve"> neasigurate cu vârsta cuprinsă între </t>
    </r>
    <r>
      <rPr>
        <b/>
        <sz val="14"/>
        <rFont val="Times New Roman"/>
        <family val="1"/>
      </rPr>
      <t>18 şi 59 ani</t>
    </r>
  </si>
  <si>
    <r>
      <t xml:space="preserve">Consultaţia de </t>
    </r>
    <r>
      <rPr>
        <b/>
        <sz val="14"/>
        <rFont val="Times New Roman"/>
        <family val="1"/>
      </rPr>
      <t xml:space="preserve">psihiatrie pentru persoane neasigurate cu vârsta peste  60 de ani </t>
    </r>
    <r>
      <rPr>
        <sz val="14"/>
        <rFont val="Times New Roman"/>
        <family val="1"/>
      </rPr>
      <t xml:space="preserve">              </t>
    </r>
  </si>
  <si>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persoanelor neasigurate cu vârsta cuprinsă între</t>
    </r>
    <r>
      <rPr>
        <b/>
        <sz val="14"/>
        <rFont val="Times New Roman"/>
        <family val="1"/>
      </rPr>
      <t xml:space="preserve"> 18 şi 59 ani    </t>
    </r>
  </si>
  <si>
    <r>
      <t xml:space="preserve">Consultaţia de </t>
    </r>
    <r>
      <rPr>
        <b/>
        <sz val="14"/>
        <rFont val="Times New Roman"/>
        <family val="1"/>
      </rPr>
      <t xml:space="preserve">neurologie pentru persoane neasigurate cu vârsta peste  60 de ani               </t>
    </r>
  </si>
  <si>
    <t>Tarif decontat de casa de asigurări de sănătate (lei)</t>
  </si>
  <si>
    <t>Nr. crt.</t>
  </si>
  <si>
    <t xml:space="preserve"> </t>
  </si>
  <si>
    <t>Denumire serviciu medical</t>
  </si>
  <si>
    <t>Denumire procedură diagnostică/terapeutică/tratamente/terapii</t>
  </si>
  <si>
    <t>Specialităţi clinice care pot efectua serviciul respectiv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</si>
  <si>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</si>
  <si>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</si>
  <si>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</si>
  <si>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</si>
  <si>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</si>
  <si>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</si>
  <si>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</si>
  <si>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</si>
  <si>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</si>
  <si>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</si>
  <si>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</si>
  <si>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</si>
  <si>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</si>
  <si>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</si>
  <si>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</si>
  <si>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</si>
  <si>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</si>
  <si>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</si>
  <si>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</si>
  <si>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</si>
  <si>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</si>
  <si>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</si>
  <si>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</si>
  <si>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</si>
  <si>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</si>
  <si>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</si>
  <si>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</si>
  <si>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</si>
  <si>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</si>
  <si>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</si>
  <si>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</si>
  <si>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</si>
  <si>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</si>
  <si>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</si>
  <si>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</si>
  <si>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</si>
  <si>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</si>
  <si>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</si>
  <si>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</si>
  <si>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</si>
  <si>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</si>
  <si>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</si>
  <si>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</si>
  <si>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</si>
  <si>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</si>
  <si>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</si>
  <si>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</si>
  <si>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</si>
  <si>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</si>
  <si>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</si>
  <si>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</si>
  <si>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 xml:space="preserve">electromiograma </t>
  </si>
  <si>
    <t>evaluarea cantitativă a răspunsului galvanic al pielii</t>
  </si>
  <si>
    <t>neurologie și diabet zaharat, nutriție și boli metabolice</t>
  </si>
  <si>
    <t xml:space="preserve">examen electroneuromiografic cu ac                                     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</si>
  <si>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</si>
  <si>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</si>
  <si>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</si>
  <si>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vase extracraniene segment cervical (echotomografic şi duplex)      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</si>
  <si>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</si>
  <si>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</si>
  <si>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</si>
  <si>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</si>
  <si>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</si>
  <si>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</si>
  <si>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</si>
  <si>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</si>
  <si>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</si>
  <si>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</si>
  <si>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</si>
  <si>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</si>
  <si>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</si>
  <si>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</si>
  <si>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</si>
  <si>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</si>
  <si>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</si>
  <si>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</si>
  <si>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</si>
  <si>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</si>
  <si>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</si>
  <si>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</si>
  <si>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</si>
  <si>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</si>
  <si>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</si>
  <si>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</si>
  <si>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</t>
  </si>
  <si>
    <t xml:space="preserve">terapia chirurgicală a arsurilor termice &lt; 10%                          </t>
  </si>
  <si>
    <t>dermatovenerologie, chirurgie generală, chirurgie plastică estetică şi microchirurgie reconstructivă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</si>
  <si>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</si>
  <si>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</si>
  <si>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</si>
  <si>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</si>
  <si>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</si>
  <si>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</si>
  <si>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>dermatovenerologie, chirurgie generală</t>
  </si>
  <si>
    <t xml:space="preserve">terapia chirurgicală a panariţiului osos, articular, tenosinoval        </t>
  </si>
  <si>
    <t>chirurgie generală, chirurgie plastică estetică şi microchirurgie reconstructivă, ortopedie şi traumatologie, ortopedie pediatrică</t>
  </si>
  <si>
    <t xml:space="preserve">terapia chirurgicală a hidrosadenitei                                   </t>
  </si>
  <si>
    <t>chirurgie generală, chirurgie plastică estetică şi microchirurgie reconstructivă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</si>
  <si>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</si>
  <si>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</si>
  <si>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</si>
  <si>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</si>
  <si>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</si>
  <si>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</si>
  <si>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</si>
  <si>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</si>
  <si>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</si>
  <si>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</si>
  <si>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</si>
  <si>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</si>
  <si>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</si>
  <si>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</si>
  <si>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</si>
  <si>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</si>
  <si>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</si>
  <si>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</si>
  <si>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</si>
  <si>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</si>
  <si>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</si>
  <si>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</si>
  <si>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</si>
  <si>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</si>
  <si>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</si>
  <si>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</si>
  <si>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</si>
  <si>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</si>
  <si>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</si>
  <si>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</si>
  <si>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</si>
  <si>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</si>
  <si>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</si>
  <si>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</si>
  <si>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</si>
  <si>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</si>
  <si>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</si>
  <si>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</si>
  <si>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</si>
  <si>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</si>
  <si>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</si>
  <si>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</si>
  <si>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</si>
  <si>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</si>
  <si>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</si>
  <si>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</si>
  <si>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</si>
  <si>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</si>
  <si>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</si>
  <si>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</si>
  <si>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</si>
  <si>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</si>
  <si>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</si>
  <si>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</si>
  <si>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</si>
  <si>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</si>
  <si>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</si>
  <si>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</si>
  <si>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</si>
  <si>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</si>
  <si>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</si>
  <si>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</si>
  <si>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Sfat genetic                    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</si>
  <si>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</si>
  <si>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</si>
  <si>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</si>
  <si>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</si>
  <si>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</si>
  <si>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</si>
  <si>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</si>
  <si>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</si>
  <si>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</si>
  <si>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</si>
  <si>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</si>
  <si>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</si>
  <si>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</si>
  <si>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</si>
  <si>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</si>
  <si>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</si>
  <si>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b2.2) exerciţii pentru tulburări de vorbire (şedinţă)                  </t>
  </si>
  <si>
    <t xml:space="preserve">    c) Psihiatrie, inclusiv psihiatrie pediatrică:</t>
  </si>
  <si>
    <t xml:space="preserve">    c1) serviciile furnizate de psiholog în specialitatea psihologie clinică, consiliere psihologică şi psihoterapie: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</si>
  <si>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</si>
  <si>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</si>
  <si>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</si>
  <si>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</si>
  <si>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</si>
  <si>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</si>
  <si>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</si>
  <si>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</si>
  <si>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</si>
  <si>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</si>
  <si>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</si>
  <si>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</si>
  <si>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</si>
  <si>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g) Diabet zaharat, nutriţie şi boli metabolice</t>
  </si>
  <si>
    <t xml:space="preserve">    h) Hematologie</t>
  </si>
  <si>
    <t xml:space="preserve">    i) Nefrologie</t>
  </si>
  <si>
    <t>DENUMIRE SERVICIU MEDICAL</t>
  </si>
  <si>
    <t>FRECVENŢĂ/PLAFON</t>
  </si>
  <si>
    <t xml:space="preserve">Număr puncte </t>
  </si>
  <si>
    <t xml:space="preserve">Consultaţia de planificare familială               </t>
  </si>
  <si>
    <t>Lista serviciilor de sănătate conexe actului medical</t>
  </si>
  <si>
    <t>x</t>
  </si>
  <si>
    <t xml:space="preserve">audiogramă*) Include audiometrie tonală liminară şi/sau vocală.                                                                  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</si>
  <si>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</si>
  <si>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</si>
  <si>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</si>
  <si>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</si>
  <si>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c1.2) consiliere psihologică clinică pentru copii/adult  </t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</si>
  <si>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</si>
  <si>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</si>
  <si>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</si>
  <si>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b2.1) consiliere/intervenţie de psihopedagogie specială - logoped </t>
  </si>
  <si>
    <t xml:space="preserve">    d3) kinetoterapie pe aparate speciale: dispozitive mecanice/dispozitive electromecanice/ dispozitive robotizate 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</si>
  <si>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</si>
  <si>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</si>
  <si>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</si>
  <si>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</si>
  <si>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</si>
  <si>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e) Ortopedie şi traumatologie şi ortopedie pediatrică</t>
  </si>
  <si>
    <t>1. Servicii medicale pentru situaţiile de urgenţă medico-chirurgicală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</si>
  <si>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</si>
  <si>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</si>
  <si>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</si>
  <si>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</si>
  <si>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 xml:space="preserve">    a) supravegherea evoluţiei sarcinii, trimestrial;</t>
  </si>
  <si>
    <t xml:space="preserve">    b) urmărirea lehuzei în primul trimestru de la naştere;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</si>
  <si>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</si>
  <si>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</si>
  <si>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</si>
  <si>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>6. Servicii diagnostice şi terapeutice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</si>
  <si>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</si>
  <si>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</si>
  <si>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</si>
  <si>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c1</t>
  </si>
  <si>
    <t>c2</t>
  </si>
  <si>
    <t>c3</t>
  </si>
  <si>
    <t>c4</t>
  </si>
  <si>
    <t>Valoare minim garantată a punctului pe serviciu în vigoare (lei)</t>
  </si>
  <si>
    <t>c5=c3*c4</t>
  </si>
  <si>
    <t>c6=c5+c5*20%</t>
  </si>
  <si>
    <t>c4=c2*c3</t>
  </si>
  <si>
    <t>c5=c4+c4*20%</t>
  </si>
  <si>
    <t>X</t>
  </si>
  <si>
    <t>I. PACHET DE SERVICII DE BAZĂ
-  ACORDAT PERSOANELOR ASIGURATE  -</t>
  </si>
  <si>
    <t xml:space="preserve">    a) consilierea femeii privind planificarea familială;</t>
  </si>
  <si>
    <t>1 consultaţie per  persoană - pentru fiecare situaţie de urgenţă</t>
  </si>
  <si>
    <t>1 consultaţie per persoană - pentru fiecare boală cu potenţial endemo-epidemic suspicionată şi confirmată</t>
  </si>
  <si>
    <t>maximum 3 consultaţii/asigurat - pentru un episod de boala - ce pot fi acordate într-un interval de maximum  60 de zile calendaristice de la data acordării primei consultaţii</t>
  </si>
  <si>
    <t>maximum 2 consultaţii pentru asiguraţii cu diagnostic deja confirmat-  la externarea din spital</t>
  </si>
  <si>
    <t>1 consultaţie per persoană asigurată - pentru fiecare boală cu potenţial endemo-epidemic suspicionată şi confirmată</t>
  </si>
  <si>
    <t>Tabel 1</t>
  </si>
  <si>
    <t>Tabelul 2 - tarife consultatii</t>
  </si>
  <si>
    <t>Tabelul 4 - Servicii de sanatate conexe actului medical</t>
  </si>
  <si>
    <t>Tabelul 3 -  Servicii diagnostice şi terapeutice</t>
  </si>
  <si>
    <t>Tarif decontat de casa de asigurări de sănătate pentru medic primar
 (lei)</t>
  </si>
  <si>
    <t>II. PACHET MINIMAL DE SERVICII 
-  ACORDAT PERSOANELOR NEASIGURATE  -</t>
  </si>
  <si>
    <t>Tabelul 5</t>
  </si>
  <si>
    <t xml:space="preserve">    b) indicarea unei metode contraceptive la persoanele fără risc.</t>
  </si>
  <si>
    <t xml:space="preserve">    c) evaluarea şi monitorizarea statusului genito-mamar;</t>
  </si>
  <si>
    <t xml:space="preserve">    d) tratamentul complicaţiilor.</t>
  </si>
  <si>
    <t>biomicroscopia; gonioscopia; oftalmoscopia</t>
  </si>
  <si>
    <t>a se vedea tabelul 3</t>
  </si>
  <si>
    <t>a se vedea tabelul 4</t>
  </si>
  <si>
    <t>Valoarea minimă garantată a punctului pe serviciu în vigoare (lei)</t>
  </si>
  <si>
    <t>Tarif decontat de casa de asigurări de sănătate pentru medic specialist
 (lei)</t>
  </si>
  <si>
    <t xml:space="preserve">maximum 2 consultaţii pentru asiguraţii cu diagnostic deja confirmat -  
la externarea din spital </t>
  </si>
  <si>
    <t xml:space="preserve">maximum 4 consultaţii/trimestru/asigurat, dar nu mai mult de 2 consultaţii pe lună
</t>
  </si>
  <si>
    <t>oftalmologie, neurologie şi neurologie pediatrică numai pentru oftalmoscopie</t>
  </si>
  <si>
    <t xml:space="preserve"> ASISTENŢA MEDICALĂ AMBULATORIE DE SPECIALITATE PENTRU SPECIALITĂȚI CLINICE
</t>
  </si>
  <si>
    <t xml:space="preserve">    A. Proceduri diagnostice simple: </t>
  </si>
  <si>
    <t xml:space="preserve">    B. Proceduri diagnostice de complexitate medie:  </t>
  </si>
  <si>
    <t xml:space="preserve">    C. Proceduri diagnostice complexe: </t>
  </si>
  <si>
    <t xml:space="preserve">    D. Proceduri terapeutice/tratamente chirurgicale simple: </t>
  </si>
  <si>
    <t xml:space="preserve">    E. Proceduri terapeutice/tratamente chirurgicale complexe: </t>
  </si>
  <si>
    <t xml:space="preserve">    F. Proceduri terapeutice/tratamente medicale simple: </t>
  </si>
  <si>
    <t xml:space="preserve">    G. Proceduri terapeutice/tratamente medicale de complexitate medie: </t>
  </si>
  <si>
    <t xml:space="preserve">    I. Tratamente ortopedice medicale : </t>
  </si>
  <si>
    <t xml:space="preserve">    H. Proceduri terapeutice/tratamente medicale complexe: </t>
  </si>
  <si>
    <t xml:space="preserve">    J. Terapii psihiatrice: </t>
  </si>
  <si>
    <t xml:space="preserve">    K. Terapii de genetică medicală:                                    </t>
  </si>
  <si>
    <t>Tabelul 6 - tarife consultații</t>
  </si>
  <si>
    <t>3. Consultaţii pentru supravegherea evoluţiei sarcinii şi lehuziei  (acordate de medicul de specialitate obstetrica-ginecologie):</t>
  </si>
  <si>
    <t>1 consultaţie -  în primul trimestru de la naștere</t>
  </si>
  <si>
    <t xml:space="preserve">1 consultaţie/asigurat cu vârsta mai mare de 18 ani - pentru fiecare situaţie de urgenţă </t>
  </si>
  <si>
    <t xml:space="preserve">maximum 2 consultaţii pentru copiii 0-18 ani -  pentru fiecare situaţie de urgenţă </t>
  </si>
  <si>
    <t xml:space="preserve">    d) Reumatologie:</t>
  </si>
  <si>
    <r>
      <t xml:space="preserve">4 consultaţii pe an calendaristic/asigurat
</t>
    </r>
    <r>
      <rPr>
        <sz val="14"/>
        <rFont val="Times New Roman"/>
        <family val="1"/>
      </rPr>
      <t xml:space="preserve">Consultaţia poate cuprinde, după caz, numai serviciul prevăzut la litera </t>
    </r>
    <r>
      <rPr>
        <sz val="14"/>
        <rFont val="Arial"/>
        <family val="0"/>
      </rPr>
      <t xml:space="preserve">a) sau serviciile prevăzute la  literele a) - d) </t>
    </r>
  </si>
  <si>
    <r>
      <t xml:space="preserve">7.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Serviciile de sănătate conexe actului medical</t>
    </r>
  </si>
  <si>
    <r>
      <t xml:space="preserve">8. Servicii de supraveghere a sarcinii şi lehuziei </t>
    </r>
    <r>
      <rPr>
        <sz val="14"/>
        <rFont val="Times New Roman"/>
        <family val="1"/>
      </rPr>
      <t>( acordate de medicul de specialitate obstetrica-ginecologie):</t>
    </r>
  </si>
  <si>
    <r>
      <t xml:space="preserve"> Consultaţia pentru </t>
    </r>
    <r>
      <rPr>
        <b/>
        <sz val="14"/>
        <rFont val="Times New Roman"/>
        <family val="1"/>
      </rPr>
      <t xml:space="preserve">specialități medicale </t>
    </r>
    <r>
      <rPr>
        <sz val="14"/>
        <rFont val="Times New Roman"/>
        <family val="1"/>
      </rPr>
      <t xml:space="preserve">a copilului cu vârsta cuprinsă între  </t>
    </r>
    <r>
      <rPr>
        <b/>
        <sz val="14"/>
        <rFont val="Times New Roman"/>
        <family val="1"/>
      </rPr>
      <t xml:space="preserve">0 şi 3 ani </t>
    </r>
  </si>
  <si>
    <r>
      <t xml:space="preserve">Consultaţia copilului şi adultului - cu vârsta cuprinsă între </t>
    </r>
    <r>
      <rPr>
        <b/>
        <sz val="14"/>
        <rFont val="Times New Roman"/>
        <family val="1"/>
      </rPr>
      <t>4 şi 59 ani</t>
    </r>
    <r>
      <rPr>
        <sz val="14"/>
        <rFont val="Times New Roman"/>
        <family val="1"/>
      </rPr>
      <t xml:space="preserve"> -  pentru </t>
    </r>
    <r>
      <rPr>
        <b/>
        <sz val="14"/>
        <rFont val="Times New Roman"/>
        <family val="1"/>
      </rPr>
      <t xml:space="preserve">specialități medicale             </t>
    </r>
  </si>
  <si>
    <r>
      <t xml:space="preserve">Consultaţia pentru </t>
    </r>
    <r>
      <rPr>
        <b/>
        <sz val="14"/>
        <rFont val="Times New Roman"/>
        <family val="1"/>
      </rPr>
      <t>specialități medicale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 xml:space="preserve">peste vârsta de 60 ani </t>
    </r>
    <r>
      <rPr>
        <sz val="14"/>
        <rFont val="Times New Roman"/>
        <family val="1"/>
      </rPr>
      <t xml:space="preserve">              </t>
    </r>
  </si>
  <si>
    <r>
      <t xml:space="preserve"> Consultaţia pentru </t>
    </r>
    <r>
      <rPr>
        <b/>
        <sz val="14"/>
        <rFont val="Times New Roman"/>
        <family val="1"/>
      </rPr>
      <t>specialități chirurgicale</t>
    </r>
    <r>
      <rPr>
        <sz val="14"/>
        <rFont val="Times New Roman"/>
        <family val="1"/>
      </rPr>
      <t xml:space="preserve"> a copilului cu vârsta cuprinsă între  </t>
    </r>
    <r>
      <rPr>
        <b/>
        <sz val="14"/>
        <rFont val="Times New Roman"/>
        <family val="1"/>
      </rPr>
      <t xml:space="preserve">0 şi 3 ani </t>
    </r>
  </si>
  <si>
    <r>
      <t xml:space="preserve">Consultaţia copilului şi adultului - cu vârsta cuprinsă între </t>
    </r>
    <r>
      <rPr>
        <b/>
        <sz val="14"/>
        <rFont val="Times New Roman"/>
        <family val="1"/>
      </rPr>
      <t>4 şi 59</t>
    </r>
    <r>
      <rPr>
        <sz val="14"/>
        <rFont val="Times New Roman"/>
        <family val="1"/>
      </rPr>
      <t xml:space="preserve"> ani - pentru </t>
    </r>
    <r>
      <rPr>
        <b/>
        <sz val="14"/>
        <rFont val="Times New Roman"/>
        <family val="1"/>
      </rPr>
      <t xml:space="preserve">specialități chirurgicale             </t>
    </r>
  </si>
  <si>
    <r>
      <t xml:space="preserve"> Consultaţia pentru </t>
    </r>
    <r>
      <rPr>
        <b/>
        <sz val="14"/>
        <rFont val="Times New Roman"/>
        <family val="1"/>
      </rPr>
      <t xml:space="preserve">specialități chirurgicale - peste vârsta de 60 ani  </t>
    </r>
  </si>
  <si>
    <r>
      <t xml:space="preserve">Consultaţia de </t>
    </r>
    <r>
      <rPr>
        <b/>
        <sz val="14"/>
        <rFont val="Times New Roman"/>
        <family val="1"/>
      </rPr>
      <t xml:space="preserve"> psihiatrie  pediatrică a copilului</t>
    </r>
    <r>
      <rPr>
        <sz val="14"/>
        <rFont val="Times New Roman"/>
        <family val="1"/>
      </rPr>
      <t xml:space="preserve"> cu vârsta cuprinsă între          </t>
    </r>
    <r>
      <rPr>
        <b/>
        <sz val="14"/>
        <rFont val="Times New Roman"/>
        <family val="1"/>
      </rPr>
      <t xml:space="preserve"> 0 şi 3 ani  </t>
    </r>
    <r>
      <rPr>
        <sz val="14"/>
        <rFont val="Times New Roman"/>
        <family val="1"/>
      </rPr>
      <t xml:space="preserve">                                                              </t>
    </r>
  </si>
  <si>
    <r>
      <t xml:space="preserve">Consultaţia de </t>
    </r>
    <r>
      <rPr>
        <b/>
        <sz val="14"/>
        <rFont val="Times New Roman"/>
        <family val="1"/>
      </rPr>
      <t>psihiatrie şi psihiatrie pediatrică</t>
    </r>
    <r>
      <rPr>
        <sz val="14"/>
        <rFont val="Times New Roman"/>
        <family val="1"/>
      </rPr>
      <t xml:space="preserve"> a copilului şi adultului - cu vârsta cuprinsă între </t>
    </r>
    <r>
      <rPr>
        <b/>
        <sz val="14"/>
        <rFont val="Times New Roman"/>
        <family val="1"/>
      </rPr>
      <t>4 şi 59 ani</t>
    </r>
  </si>
  <si>
    <r>
      <t xml:space="preserve">Consultaţia de </t>
    </r>
    <r>
      <rPr>
        <b/>
        <sz val="14"/>
        <rFont val="Times New Roman"/>
        <family val="1"/>
      </rPr>
      <t xml:space="preserve">psihiatrie peste vârsta de 60 ani </t>
    </r>
    <r>
      <rPr>
        <sz val="14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</si>
</sst>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8" fillId="24" borderId="12" xfId="0" applyFont="1" applyFill="1" applyBorder="1" applyAlignment="1">
      <alignment vertical="center" wrapText="1"/>
    </xf>
    <xf numFmtId="0" fontId="18" fillId="24" borderId="13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8" fillId="24" borderId="14" xfId="0" applyFont="1" applyFill="1" applyBorder="1" applyAlignment="1">
      <alignment wrapText="1"/>
    </xf>
    <xf numFmtId="0" fontId="18" fillId="24" borderId="15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7" fillId="24" borderId="16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24" borderId="17" xfId="0" applyFont="1" applyFill="1" applyBorder="1" applyAlignment="1">
      <alignment/>
    </xf>
    <xf numFmtId="0" fontId="17" fillId="24" borderId="18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justify" vertical="center" wrapText="1"/>
    </xf>
    <xf numFmtId="0" fontId="17" fillId="24" borderId="14" xfId="0" applyFont="1" applyFill="1" applyBorder="1" applyAlignment="1">
      <alignment horizontal="justify" vertical="center" wrapText="1"/>
    </xf>
    <xf numFmtId="0" fontId="17" fillId="24" borderId="17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24" borderId="0" xfId="0" applyFont="1" applyFill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2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vertical="top" wrapText="1"/>
    </xf>
    <xf numFmtId="4" fontId="17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0" xfId="0" applyFont="1" applyFill="1" applyAlignment="1">
      <alignment horizontal="center" wrapText="1"/>
    </xf>
    <xf numFmtId="0" fontId="18" fillId="24" borderId="17" xfId="0" applyFont="1" applyFill="1" applyBorder="1" applyAlignment="1">
      <alignment horizontal="left" wrapText="1"/>
    </xf>
    <xf numFmtId="0" fontId="17" fillId="24" borderId="18" xfId="0" applyFont="1" applyFill="1" applyBorder="1" applyAlignment="1">
      <alignment horizontal="center" wrapText="1"/>
    </xf>
    <xf numFmtId="164" fontId="18" fillId="24" borderId="11" xfId="42" applyFont="1" applyFill="1" applyBorder="1" applyAlignment="1">
      <alignment horizontal="center" wrapText="1"/>
    </xf>
    <xf numFmtId="164" fontId="18" fillId="24" borderId="0" xfId="42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24" borderId="17" xfId="0" applyFont="1" applyFill="1" applyBorder="1" applyAlignment="1">
      <alignment horizontal="left"/>
    </xf>
    <xf numFmtId="0" fontId="17" fillId="24" borderId="18" xfId="0" applyFont="1" applyFill="1" applyBorder="1" applyAlignment="1">
      <alignment horizontal="left"/>
    </xf>
    <xf numFmtId="0" fontId="17" fillId="24" borderId="19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left" vertical="center" wrapText="1"/>
    </xf>
    <xf numFmtId="0" fontId="17" fillId="24" borderId="18" xfId="0" applyFont="1" applyFill="1" applyBorder="1" applyAlignment="1">
      <alignment horizontal="left" vertical="center" wrapText="1"/>
    </xf>
    <xf numFmtId="0" fontId="17" fillId="24" borderId="19" xfId="0" applyFont="1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left" wrapText="1"/>
    </xf>
    <xf numFmtId="0" fontId="17" fillId="24" borderId="20" xfId="0" applyFont="1" applyFill="1" applyBorder="1" applyAlignment="1">
      <alignment horizontal="left" wrapText="1"/>
    </xf>
    <xf numFmtId="0" fontId="17" fillId="24" borderId="21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left" vertical="center" wrapText="1"/>
    </xf>
    <xf numFmtId="0" fontId="17" fillId="24" borderId="20" xfId="0" applyFont="1" applyFill="1" applyBorder="1" applyAlignment="1">
      <alignment horizontal="left" vertical="center" wrapText="1"/>
    </xf>
    <xf numFmtId="0" fontId="17" fillId="24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7" fillId="24" borderId="11" xfId="0" applyFont="1" applyFill="1" applyBorder="1" applyAlignment="1">
      <alignment horizontal="left" wrapText="1"/>
    </xf>
    <xf numFmtId="0" fontId="18" fillId="24" borderId="16" xfId="0" applyFont="1" applyFill="1" applyBorder="1" applyAlignment="1">
      <alignment horizontal="left" vertical="top" wrapText="1"/>
    </xf>
    <xf numFmtId="0" fontId="18" fillId="24" borderId="22" xfId="0" applyFont="1" applyFill="1" applyBorder="1" applyAlignment="1">
      <alignment horizontal="left" vertical="top" wrapText="1"/>
    </xf>
    <xf numFmtId="0" fontId="18" fillId="24" borderId="23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24" xfId="0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horizontal="left" vertical="top" wrapText="1"/>
    </xf>
    <xf numFmtId="0" fontId="18" fillId="24" borderId="20" xfId="0" applyFont="1" applyFill="1" applyBorder="1" applyAlignment="1">
      <alignment horizontal="left" vertical="top" wrapText="1"/>
    </xf>
    <xf numFmtId="0" fontId="18" fillId="24" borderId="2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250"/>
  <sheetViews>
    <sheetView tabSelected="1" view="pageBreakPreview" zoomScaleNormal="110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6.140625" style="3" customWidth="1"/>
    <col min="2" max="2" width="66.00390625" style="1" customWidth="1"/>
    <col min="3" max="3" width="20.421875" style="53" customWidth="1"/>
    <col min="4" max="4" width="18.57421875" style="2" customWidth="1"/>
    <col min="5" max="5" width="16.00390625" style="2" customWidth="1"/>
    <col min="6" max="6" width="15.57421875" style="2" customWidth="1"/>
    <col min="7" max="7" width="15.140625" style="3" customWidth="1"/>
    <col min="8" max="16384" width="9.140625" style="3" customWidth="1"/>
  </cols>
  <sheetData>
    <row r="1" ht="27.75" customHeight="1"/>
    <row r="2" spans="2:6" ht="40.5" customHeight="1">
      <c r="B2" s="90" t="s">
        <v>286</v>
      </c>
      <c r="C2" s="90"/>
      <c r="D2" s="90"/>
      <c r="E2" s="90"/>
      <c r="F2" s="90"/>
    </row>
    <row r="4" spans="2:6" ht="18.75">
      <c r="B4" s="73" t="s">
        <v>261</v>
      </c>
      <c r="C4" s="73"/>
      <c r="D4" s="73"/>
      <c r="E4" s="73"/>
      <c r="F4" s="73"/>
    </row>
    <row r="5" spans="2:5" ht="18.75">
      <c r="B5" s="4"/>
      <c r="C5" s="4"/>
      <c r="D5" s="4"/>
      <c r="E5" s="4"/>
    </row>
    <row r="6" spans="2:3" ht="18.75">
      <c r="B6" s="5" t="s">
        <v>268</v>
      </c>
      <c r="C6" s="57"/>
    </row>
    <row r="7" spans="2:6" ht="18.75">
      <c r="B7" s="6" t="s">
        <v>214</v>
      </c>
      <c r="C7" s="84" t="s">
        <v>215</v>
      </c>
      <c r="D7" s="85"/>
      <c r="E7" s="85"/>
      <c r="F7" s="86"/>
    </row>
    <row r="8" spans="2:6" ht="18.75">
      <c r="B8" s="7" t="s">
        <v>251</v>
      </c>
      <c r="C8" s="67" t="s">
        <v>252</v>
      </c>
      <c r="D8" s="68"/>
      <c r="E8" s="68"/>
      <c r="F8" s="69"/>
    </row>
    <row r="9" spans="2:6" s="9" customFormat="1" ht="47.25" customHeight="1">
      <c r="B9" s="8" t="s">
        <v>250</v>
      </c>
      <c r="C9" s="78" t="s">
        <v>301</v>
      </c>
      <c r="D9" s="79"/>
      <c r="E9" s="79"/>
      <c r="F9" s="80"/>
    </row>
    <row r="10" spans="2:6" s="9" customFormat="1" ht="18.75">
      <c r="B10" s="10"/>
      <c r="C10" s="78" t="s">
        <v>302</v>
      </c>
      <c r="D10" s="79"/>
      <c r="E10" s="79"/>
      <c r="F10" s="80"/>
    </row>
    <row r="11" spans="2:6" s="12" customFormat="1" ht="59.25" customHeight="1">
      <c r="B11" s="11" t="s">
        <v>249</v>
      </c>
      <c r="C11" s="91" t="s">
        <v>265</v>
      </c>
      <c r="D11" s="91"/>
      <c r="E11" s="91"/>
      <c r="F11" s="91"/>
    </row>
    <row r="12" spans="2:6" s="12" customFormat="1" ht="55.5" customHeight="1">
      <c r="B12" s="13"/>
      <c r="C12" s="81" t="s">
        <v>283</v>
      </c>
      <c r="D12" s="82"/>
      <c r="E12" s="82"/>
      <c r="F12" s="83"/>
    </row>
    <row r="13" spans="2:6" s="12" customFormat="1" ht="49.5" customHeight="1">
      <c r="B13" s="14" t="s">
        <v>244</v>
      </c>
      <c r="C13" s="78" t="s">
        <v>284</v>
      </c>
      <c r="D13" s="79"/>
      <c r="E13" s="79"/>
      <c r="F13" s="80"/>
    </row>
    <row r="14" spans="2:6" s="12" customFormat="1" ht="36.75" customHeight="1">
      <c r="B14" s="15"/>
      <c r="C14" s="81" t="s">
        <v>266</v>
      </c>
      <c r="D14" s="82"/>
      <c r="E14" s="82"/>
      <c r="F14" s="83"/>
    </row>
    <row r="15" spans="2:6" s="12" customFormat="1" ht="33" customHeight="1">
      <c r="B15" s="15" t="s">
        <v>245</v>
      </c>
      <c r="C15" s="81" t="s">
        <v>267</v>
      </c>
      <c r="D15" s="82"/>
      <c r="E15" s="82"/>
      <c r="F15" s="83"/>
    </row>
    <row r="16" spans="2:6" ht="18.75">
      <c r="B16" s="16" t="s">
        <v>246</v>
      </c>
      <c r="C16" s="92" t="s">
        <v>304</v>
      </c>
      <c r="D16" s="93"/>
      <c r="E16" s="93"/>
      <c r="F16" s="94"/>
    </row>
    <row r="17" spans="2:6" ht="18.75">
      <c r="B17" s="17" t="s">
        <v>262</v>
      </c>
      <c r="C17" s="95"/>
      <c r="D17" s="96"/>
      <c r="E17" s="96"/>
      <c r="F17" s="97"/>
    </row>
    <row r="18" spans="2:6" ht="18.75">
      <c r="B18" s="17" t="s">
        <v>275</v>
      </c>
      <c r="C18" s="95"/>
      <c r="D18" s="96"/>
      <c r="E18" s="96"/>
      <c r="F18" s="97"/>
    </row>
    <row r="19" spans="2:6" ht="18.75">
      <c r="B19" s="17" t="s">
        <v>276</v>
      </c>
      <c r="C19" s="95"/>
      <c r="D19" s="96"/>
      <c r="E19" s="96"/>
      <c r="F19" s="97"/>
    </row>
    <row r="20" spans="2:9" ht="18.75">
      <c r="B20" s="17" t="s">
        <v>277</v>
      </c>
      <c r="C20" s="98"/>
      <c r="D20" s="99"/>
      <c r="E20" s="99"/>
      <c r="F20" s="100"/>
      <c r="I20" s="18"/>
    </row>
    <row r="21" spans="2:6" ht="37.5">
      <c r="B21" s="19" t="s">
        <v>247</v>
      </c>
      <c r="C21" s="58" t="s">
        <v>279</v>
      </c>
      <c r="D21" s="20"/>
      <c r="E21" s="20"/>
      <c r="F21" s="21"/>
    </row>
    <row r="22" spans="2:6" ht="37.5">
      <c r="B22" s="22" t="s">
        <v>305</v>
      </c>
      <c r="C22" s="58" t="s">
        <v>280</v>
      </c>
      <c r="D22" s="20"/>
      <c r="E22" s="20"/>
      <c r="F22" s="21"/>
    </row>
    <row r="23" spans="2:6" ht="18.75">
      <c r="B23" s="19" t="s">
        <v>306</v>
      </c>
      <c r="C23" s="59"/>
      <c r="D23" s="20"/>
      <c r="E23" s="20"/>
      <c r="F23" s="21"/>
    </row>
    <row r="24" spans="2:6" ht="29.25" customHeight="1">
      <c r="B24" s="23" t="s">
        <v>239</v>
      </c>
      <c r="C24" s="87" t="s">
        <v>240</v>
      </c>
      <c r="D24" s="88"/>
      <c r="E24" s="88"/>
      <c r="F24" s="89"/>
    </row>
    <row r="25" spans="2:6" ht="31.5" customHeight="1">
      <c r="B25" s="24" t="s">
        <v>248</v>
      </c>
      <c r="C25" s="78" t="s">
        <v>241</v>
      </c>
      <c r="D25" s="79"/>
      <c r="E25" s="79"/>
      <c r="F25" s="80"/>
    </row>
    <row r="26" spans="2:6" ht="18.75">
      <c r="B26" s="25"/>
      <c r="C26" s="26"/>
      <c r="D26" s="26"/>
      <c r="E26" s="26"/>
      <c r="F26" s="26"/>
    </row>
    <row r="28" ht="18.75">
      <c r="B28" s="27" t="s">
        <v>269</v>
      </c>
    </row>
    <row r="29" spans="2:6" ht="168.75">
      <c r="B29" s="28" t="s">
        <v>14</v>
      </c>
      <c r="C29" s="29" t="s">
        <v>216</v>
      </c>
      <c r="D29" s="29" t="s">
        <v>281</v>
      </c>
      <c r="E29" s="29" t="s">
        <v>282</v>
      </c>
      <c r="F29" s="29" t="s">
        <v>222</v>
      </c>
    </row>
    <row r="30" spans="2:6" ht="37.5">
      <c r="B30" s="28" t="s">
        <v>251</v>
      </c>
      <c r="C30" s="29" t="s">
        <v>252</v>
      </c>
      <c r="D30" s="29" t="s">
        <v>253</v>
      </c>
      <c r="E30" s="29" t="s">
        <v>258</v>
      </c>
      <c r="F30" s="29" t="s">
        <v>259</v>
      </c>
    </row>
    <row r="31" spans="2:6" ht="37.5">
      <c r="B31" s="30" t="s">
        <v>307</v>
      </c>
      <c r="C31" s="60">
        <v>16.2</v>
      </c>
      <c r="D31" s="31">
        <v>2.1</v>
      </c>
      <c r="E31" s="31">
        <f>C31*D31</f>
        <v>34.02</v>
      </c>
      <c r="F31" s="31">
        <f>E31*1.2</f>
        <v>40.824000000000005</v>
      </c>
    </row>
    <row r="32" spans="2:6" ht="37.5">
      <c r="B32" s="32" t="s">
        <v>308</v>
      </c>
      <c r="C32" s="60">
        <v>10.8</v>
      </c>
      <c r="D32" s="31">
        <v>2.1</v>
      </c>
      <c r="E32" s="31">
        <f aca="true" t="shared" si="0" ref="E32:E43">C32*D32</f>
        <v>22.680000000000003</v>
      </c>
      <c r="F32" s="31">
        <f aca="true" t="shared" si="1" ref="F32:F43">E32*1.2</f>
        <v>27.216000000000005</v>
      </c>
    </row>
    <row r="33" spans="2:6" ht="37.5">
      <c r="B33" s="33" t="s">
        <v>309</v>
      </c>
      <c r="C33" s="60">
        <v>12.8</v>
      </c>
      <c r="D33" s="31">
        <v>2.1</v>
      </c>
      <c r="E33" s="31">
        <f t="shared" si="0"/>
        <v>26.880000000000003</v>
      </c>
      <c r="F33" s="31">
        <f t="shared" si="1"/>
        <v>32.256</v>
      </c>
    </row>
    <row r="34" spans="2:6" ht="37.5">
      <c r="B34" s="30" t="s">
        <v>310</v>
      </c>
      <c r="C34" s="60">
        <v>17.25</v>
      </c>
      <c r="D34" s="31">
        <v>2.1</v>
      </c>
      <c r="E34" s="31">
        <f t="shared" si="0"/>
        <v>36.225</v>
      </c>
      <c r="F34" s="31">
        <f t="shared" si="1"/>
        <v>43.47</v>
      </c>
    </row>
    <row r="35" spans="2:6" ht="37.5">
      <c r="B35" s="32" t="s">
        <v>311</v>
      </c>
      <c r="C35" s="60">
        <v>11.5</v>
      </c>
      <c r="D35" s="31">
        <v>2.1</v>
      </c>
      <c r="E35" s="31">
        <f t="shared" si="0"/>
        <v>24.150000000000002</v>
      </c>
      <c r="F35" s="31">
        <f t="shared" si="1"/>
        <v>28.98</v>
      </c>
    </row>
    <row r="36" spans="2:6" ht="37.5">
      <c r="B36" s="32" t="s">
        <v>312</v>
      </c>
      <c r="C36" s="60">
        <v>13.5</v>
      </c>
      <c r="D36" s="31">
        <v>2.1</v>
      </c>
      <c r="E36" s="31">
        <f t="shared" si="0"/>
        <v>28.35</v>
      </c>
      <c r="F36" s="31">
        <f t="shared" si="1"/>
        <v>34.02</v>
      </c>
    </row>
    <row r="37" spans="2:6" ht="37.5">
      <c r="B37" s="32" t="s">
        <v>313</v>
      </c>
      <c r="C37" s="60">
        <v>32.4</v>
      </c>
      <c r="D37" s="31">
        <v>2.1</v>
      </c>
      <c r="E37" s="31">
        <f t="shared" si="0"/>
        <v>68.04</v>
      </c>
      <c r="F37" s="31">
        <f t="shared" si="1"/>
        <v>81.64800000000001</v>
      </c>
    </row>
    <row r="38" spans="2:6" ht="37.5">
      <c r="B38" s="32" t="s">
        <v>314</v>
      </c>
      <c r="C38" s="60">
        <v>21.6</v>
      </c>
      <c r="D38" s="31">
        <v>2.1</v>
      </c>
      <c r="E38" s="31">
        <f t="shared" si="0"/>
        <v>45.36000000000001</v>
      </c>
      <c r="F38" s="31">
        <f t="shared" si="1"/>
        <v>54.43200000000001</v>
      </c>
    </row>
    <row r="39" spans="2:6" ht="18.75">
      <c r="B39" s="32" t="s">
        <v>315</v>
      </c>
      <c r="C39" s="60">
        <v>23.6</v>
      </c>
      <c r="D39" s="31">
        <v>2.1</v>
      </c>
      <c r="E39" s="31">
        <f t="shared" si="0"/>
        <v>49.56</v>
      </c>
      <c r="F39" s="31">
        <f t="shared" si="1"/>
        <v>59.472</v>
      </c>
    </row>
    <row r="40" spans="2:6" ht="18.75">
      <c r="B40" s="32" t="s">
        <v>217</v>
      </c>
      <c r="C40" s="60">
        <v>10.8</v>
      </c>
      <c r="D40" s="31">
        <v>2.1</v>
      </c>
      <c r="E40" s="31">
        <f t="shared" si="0"/>
        <v>22.680000000000003</v>
      </c>
      <c r="F40" s="31">
        <f t="shared" si="1"/>
        <v>27.216000000000005</v>
      </c>
    </row>
    <row r="41" spans="2:6" ht="37.5">
      <c r="B41" s="32" t="s">
        <v>0</v>
      </c>
      <c r="C41" s="60">
        <v>21.6</v>
      </c>
      <c r="D41" s="31">
        <v>2.1</v>
      </c>
      <c r="E41" s="31">
        <f t="shared" si="0"/>
        <v>45.36000000000001</v>
      </c>
      <c r="F41" s="31">
        <f t="shared" si="1"/>
        <v>54.43200000000001</v>
      </c>
    </row>
    <row r="42" spans="2:6" ht="37.5">
      <c r="B42" s="32" t="s">
        <v>1</v>
      </c>
      <c r="C42" s="60">
        <v>14.4</v>
      </c>
      <c r="D42" s="31">
        <v>2.1</v>
      </c>
      <c r="E42" s="31">
        <f t="shared" si="0"/>
        <v>30.240000000000002</v>
      </c>
      <c r="F42" s="31">
        <f t="shared" si="1"/>
        <v>36.288000000000004</v>
      </c>
    </row>
    <row r="43" spans="2:6" ht="18.75">
      <c r="B43" s="32" t="s">
        <v>2</v>
      </c>
      <c r="C43" s="60">
        <v>16.4</v>
      </c>
      <c r="D43" s="31">
        <v>2.1</v>
      </c>
      <c r="E43" s="31">
        <f t="shared" si="0"/>
        <v>34.44</v>
      </c>
      <c r="F43" s="31">
        <f t="shared" si="1"/>
        <v>41.327999999999996</v>
      </c>
    </row>
    <row r="44" spans="2:6" ht="18.75">
      <c r="B44" s="34"/>
      <c r="C44" s="61"/>
      <c r="D44" s="35"/>
      <c r="E44" s="35"/>
      <c r="F44" s="36"/>
    </row>
    <row r="45" spans="2:5" ht="18.75">
      <c r="B45" s="37" t="s">
        <v>271</v>
      </c>
      <c r="C45" s="38"/>
      <c r="D45" s="38"/>
      <c r="E45" s="38"/>
    </row>
    <row r="46" spans="1:7" ht="168.75">
      <c r="A46" s="29" t="s">
        <v>12</v>
      </c>
      <c r="B46" s="29" t="s">
        <v>15</v>
      </c>
      <c r="C46" s="29" t="s">
        <v>16</v>
      </c>
      <c r="D46" s="39" t="s">
        <v>216</v>
      </c>
      <c r="E46" s="29" t="s">
        <v>255</v>
      </c>
      <c r="F46" s="29" t="s">
        <v>221</v>
      </c>
      <c r="G46" s="29" t="s">
        <v>272</v>
      </c>
    </row>
    <row r="47" spans="1:14" ht="37.5">
      <c r="A47" s="29"/>
      <c r="B47" s="28" t="s">
        <v>251</v>
      </c>
      <c r="C47" s="29" t="s">
        <v>252</v>
      </c>
      <c r="D47" s="39" t="s">
        <v>253</v>
      </c>
      <c r="E47" s="29" t="s">
        <v>254</v>
      </c>
      <c r="F47" s="29" t="s">
        <v>256</v>
      </c>
      <c r="G47" s="29" t="s">
        <v>257</v>
      </c>
      <c r="N47" s="3" t="s">
        <v>13</v>
      </c>
    </row>
    <row r="48" spans="1:7" ht="18.75">
      <c r="A48" s="40"/>
      <c r="B48" s="41" t="s">
        <v>287</v>
      </c>
      <c r="C48" s="41" t="s">
        <v>219</v>
      </c>
      <c r="D48" s="41" t="s">
        <v>219</v>
      </c>
      <c r="E48" s="41" t="s">
        <v>219</v>
      </c>
      <c r="F48" s="41" t="s">
        <v>219</v>
      </c>
      <c r="G48" s="41" t="s">
        <v>219</v>
      </c>
    </row>
    <row r="49" spans="1:7" ht="118.5" customHeight="1">
      <c r="A49" s="40">
        <v>1</v>
      </c>
      <c r="B49" s="42" t="s">
        <v>278</v>
      </c>
      <c r="C49" s="30" t="s">
        <v>285</v>
      </c>
      <c r="D49" s="40">
        <v>10</v>
      </c>
      <c r="E49" s="31">
        <v>2.1</v>
      </c>
      <c r="F49" s="31">
        <f>D49*E49</f>
        <v>21</v>
      </c>
      <c r="G49" s="43">
        <f>F49*1.2</f>
        <v>25.2</v>
      </c>
    </row>
    <row r="50" spans="1:7" ht="18.75">
      <c r="A50" s="40">
        <v>2</v>
      </c>
      <c r="B50" s="42" t="s">
        <v>17</v>
      </c>
      <c r="C50" s="30" t="s">
        <v>18</v>
      </c>
      <c r="D50" s="40">
        <v>10</v>
      </c>
      <c r="E50" s="31">
        <v>2.1</v>
      </c>
      <c r="F50" s="31">
        <f aca="true" t="shared" si="2" ref="F50:F113">D50*E50</f>
        <v>21</v>
      </c>
      <c r="G50" s="43">
        <f aca="true" t="shared" si="3" ref="G50:G68">F50*1.2</f>
        <v>25.2</v>
      </c>
    </row>
    <row r="51" spans="1:7" ht="18.75">
      <c r="A51" s="40">
        <v>3</v>
      </c>
      <c r="B51" s="42" t="s">
        <v>19</v>
      </c>
      <c r="C51" s="30" t="s">
        <v>18</v>
      </c>
      <c r="D51" s="40">
        <v>10</v>
      </c>
      <c r="E51" s="31">
        <v>2.1</v>
      </c>
      <c r="F51" s="31">
        <f t="shared" si="2"/>
        <v>21</v>
      </c>
      <c r="G51" s="43">
        <f t="shared" si="3"/>
        <v>25.2</v>
      </c>
    </row>
    <row r="52" spans="1:7" ht="37.5">
      <c r="A52" s="40">
        <v>4</v>
      </c>
      <c r="B52" s="42" t="s">
        <v>20</v>
      </c>
      <c r="C52" s="30" t="s">
        <v>21</v>
      </c>
      <c r="D52" s="40">
        <v>10</v>
      </c>
      <c r="E52" s="31">
        <v>2.1</v>
      </c>
      <c r="F52" s="31">
        <f t="shared" si="2"/>
        <v>21</v>
      </c>
      <c r="G52" s="43">
        <f t="shared" si="3"/>
        <v>25.2</v>
      </c>
    </row>
    <row r="53" spans="1:7" ht="103.5" customHeight="1">
      <c r="A53" s="40">
        <v>5</v>
      </c>
      <c r="B53" s="42" t="s">
        <v>22</v>
      </c>
      <c r="C53" s="30" t="s">
        <v>23</v>
      </c>
      <c r="D53" s="40">
        <v>10</v>
      </c>
      <c r="E53" s="31">
        <v>2.1</v>
      </c>
      <c r="F53" s="31">
        <f t="shared" si="2"/>
        <v>21</v>
      </c>
      <c r="G53" s="43">
        <f t="shared" si="3"/>
        <v>25.2</v>
      </c>
    </row>
    <row r="54" spans="1:7" ht="102" customHeight="1">
      <c r="A54" s="40">
        <v>6</v>
      </c>
      <c r="B54" s="42" t="s">
        <v>24</v>
      </c>
      <c r="C54" s="30" t="s">
        <v>25</v>
      </c>
      <c r="D54" s="40">
        <v>10</v>
      </c>
      <c r="E54" s="31">
        <v>2.1</v>
      </c>
      <c r="F54" s="31">
        <f t="shared" si="2"/>
        <v>21</v>
      </c>
      <c r="G54" s="43">
        <f t="shared" si="3"/>
        <v>25.2</v>
      </c>
    </row>
    <row r="55" spans="1:7" ht="150">
      <c r="A55" s="40">
        <v>7</v>
      </c>
      <c r="B55" s="42" t="s">
        <v>26</v>
      </c>
      <c r="C55" s="30" t="s">
        <v>27</v>
      </c>
      <c r="D55" s="40">
        <v>10</v>
      </c>
      <c r="E55" s="31">
        <v>2.1</v>
      </c>
      <c r="F55" s="31">
        <f t="shared" si="2"/>
        <v>21</v>
      </c>
      <c r="G55" s="43">
        <f t="shared" si="3"/>
        <v>25.2</v>
      </c>
    </row>
    <row r="56" spans="1:7" ht="112.5">
      <c r="A56" s="40">
        <v>8</v>
      </c>
      <c r="B56" s="42" t="s">
        <v>28</v>
      </c>
      <c r="C56" s="30" t="s">
        <v>29</v>
      </c>
      <c r="D56" s="40">
        <v>10</v>
      </c>
      <c r="E56" s="31">
        <v>2.1</v>
      </c>
      <c r="F56" s="31">
        <f t="shared" si="2"/>
        <v>21</v>
      </c>
      <c r="G56" s="43">
        <f t="shared" si="3"/>
        <v>25.2</v>
      </c>
    </row>
    <row r="57" spans="1:7" ht="56.25">
      <c r="A57" s="40">
        <v>9</v>
      </c>
      <c r="B57" s="42" t="s">
        <v>30</v>
      </c>
      <c r="C57" s="30" t="s">
        <v>31</v>
      </c>
      <c r="D57" s="40">
        <v>10</v>
      </c>
      <c r="E57" s="31">
        <v>2.1</v>
      </c>
      <c r="F57" s="31">
        <f t="shared" si="2"/>
        <v>21</v>
      </c>
      <c r="G57" s="43">
        <f t="shared" si="3"/>
        <v>25.2</v>
      </c>
    </row>
    <row r="58" spans="1:7" ht="83.25" customHeight="1">
      <c r="A58" s="40">
        <v>10</v>
      </c>
      <c r="B58" s="42" t="s">
        <v>32</v>
      </c>
      <c r="C58" s="30" t="s">
        <v>33</v>
      </c>
      <c r="D58" s="40">
        <v>10</v>
      </c>
      <c r="E58" s="31">
        <v>2.1</v>
      </c>
      <c r="F58" s="31">
        <f t="shared" si="2"/>
        <v>21</v>
      </c>
      <c r="G58" s="43">
        <f t="shared" si="3"/>
        <v>25.2</v>
      </c>
    </row>
    <row r="59" spans="1:7" ht="56.25">
      <c r="A59" s="40">
        <v>11</v>
      </c>
      <c r="B59" s="42" t="s">
        <v>34</v>
      </c>
      <c r="C59" s="30" t="s">
        <v>31</v>
      </c>
      <c r="D59" s="40">
        <v>10</v>
      </c>
      <c r="E59" s="31">
        <v>2.1</v>
      </c>
      <c r="F59" s="31">
        <f t="shared" si="2"/>
        <v>21</v>
      </c>
      <c r="G59" s="43">
        <f t="shared" si="3"/>
        <v>25.2</v>
      </c>
    </row>
    <row r="60" spans="1:7" ht="56.25">
      <c r="A60" s="40">
        <v>12</v>
      </c>
      <c r="B60" s="42" t="s">
        <v>35</v>
      </c>
      <c r="C60" s="30" t="s">
        <v>31</v>
      </c>
      <c r="D60" s="40">
        <v>10</v>
      </c>
      <c r="E60" s="31">
        <v>2.1</v>
      </c>
      <c r="F60" s="31">
        <f t="shared" si="2"/>
        <v>21</v>
      </c>
      <c r="G60" s="43">
        <f t="shared" si="3"/>
        <v>25.2</v>
      </c>
    </row>
    <row r="61" spans="1:7" ht="112.5">
      <c r="A61" s="40">
        <v>13</v>
      </c>
      <c r="B61" s="42" t="s">
        <v>36</v>
      </c>
      <c r="C61" s="30" t="s">
        <v>37</v>
      </c>
      <c r="D61" s="40">
        <v>10</v>
      </c>
      <c r="E61" s="31">
        <v>2.1</v>
      </c>
      <c r="F61" s="31">
        <f t="shared" si="2"/>
        <v>21</v>
      </c>
      <c r="G61" s="43">
        <f t="shared" si="3"/>
        <v>25.2</v>
      </c>
    </row>
    <row r="62" spans="1:7" ht="56.25">
      <c r="A62" s="40">
        <v>14</v>
      </c>
      <c r="B62" s="42" t="s">
        <v>38</v>
      </c>
      <c r="C62" s="30" t="s">
        <v>31</v>
      </c>
      <c r="D62" s="40">
        <v>10</v>
      </c>
      <c r="E62" s="31">
        <v>2.1</v>
      </c>
      <c r="F62" s="31">
        <f t="shared" si="2"/>
        <v>21</v>
      </c>
      <c r="G62" s="43">
        <f t="shared" si="3"/>
        <v>25.2</v>
      </c>
    </row>
    <row r="63" spans="1:7" ht="37.5">
      <c r="A63" s="40">
        <v>15</v>
      </c>
      <c r="B63" s="42" t="s">
        <v>39</v>
      </c>
      <c r="C63" s="30" t="s">
        <v>40</v>
      </c>
      <c r="D63" s="40">
        <v>10</v>
      </c>
      <c r="E63" s="31">
        <v>2.1</v>
      </c>
      <c r="F63" s="31">
        <f t="shared" si="2"/>
        <v>21</v>
      </c>
      <c r="G63" s="43">
        <f t="shared" si="3"/>
        <v>25.2</v>
      </c>
    </row>
    <row r="64" spans="1:7" ht="206.25">
      <c r="A64" s="40">
        <v>16</v>
      </c>
      <c r="B64" s="42" t="s">
        <v>41</v>
      </c>
      <c r="C64" s="30" t="s">
        <v>42</v>
      </c>
      <c r="D64" s="40">
        <v>10</v>
      </c>
      <c r="E64" s="31">
        <v>2.1</v>
      </c>
      <c r="F64" s="31">
        <f t="shared" si="2"/>
        <v>21</v>
      </c>
      <c r="G64" s="43">
        <f t="shared" si="3"/>
        <v>25.2</v>
      </c>
    </row>
    <row r="65" spans="1:7" ht="93.75">
      <c r="A65" s="40">
        <v>17</v>
      </c>
      <c r="B65" s="42" t="s">
        <v>43</v>
      </c>
      <c r="C65" s="30" t="s">
        <v>44</v>
      </c>
      <c r="D65" s="40">
        <v>10</v>
      </c>
      <c r="E65" s="31">
        <v>2.1</v>
      </c>
      <c r="F65" s="31">
        <f t="shared" si="2"/>
        <v>21</v>
      </c>
      <c r="G65" s="43">
        <f t="shared" si="3"/>
        <v>25.2</v>
      </c>
    </row>
    <row r="66" spans="1:7" ht="187.5">
      <c r="A66" s="40">
        <v>18</v>
      </c>
      <c r="B66" s="42" t="s">
        <v>45</v>
      </c>
      <c r="C66" s="30" t="s">
        <v>46</v>
      </c>
      <c r="D66" s="40">
        <v>10</v>
      </c>
      <c r="E66" s="31">
        <v>2.1</v>
      </c>
      <c r="F66" s="31">
        <f t="shared" si="2"/>
        <v>21</v>
      </c>
      <c r="G66" s="43">
        <f t="shared" si="3"/>
        <v>25.2</v>
      </c>
    </row>
    <row r="67" spans="1:7" ht="118.5" customHeight="1">
      <c r="A67" s="40">
        <v>19</v>
      </c>
      <c r="B67" s="42" t="s">
        <v>47</v>
      </c>
      <c r="C67" s="30" t="s">
        <v>48</v>
      </c>
      <c r="D67" s="40">
        <v>10</v>
      </c>
      <c r="E67" s="31">
        <v>2.1</v>
      </c>
      <c r="F67" s="31">
        <f t="shared" si="2"/>
        <v>21</v>
      </c>
      <c r="G67" s="43">
        <f t="shared" si="3"/>
        <v>25.2</v>
      </c>
    </row>
    <row r="68" spans="1:7" ht="37.5">
      <c r="A68" s="40">
        <v>20</v>
      </c>
      <c r="B68" s="42" t="s">
        <v>49</v>
      </c>
      <c r="C68" s="30" t="s">
        <v>40</v>
      </c>
      <c r="D68" s="40">
        <v>10</v>
      </c>
      <c r="E68" s="31">
        <v>2.1</v>
      </c>
      <c r="F68" s="31">
        <f t="shared" si="2"/>
        <v>21</v>
      </c>
      <c r="G68" s="43">
        <f t="shared" si="3"/>
        <v>25.2</v>
      </c>
    </row>
    <row r="69" spans="1:7" ht="18.75">
      <c r="A69" s="40"/>
      <c r="B69" s="41" t="s">
        <v>288</v>
      </c>
      <c r="C69" s="41" t="s">
        <v>219</v>
      </c>
      <c r="D69" s="44" t="s">
        <v>219</v>
      </c>
      <c r="E69" s="44" t="s">
        <v>219</v>
      </c>
      <c r="F69" s="44" t="s">
        <v>219</v>
      </c>
      <c r="G69" s="44" t="s">
        <v>219</v>
      </c>
    </row>
    <row r="70" spans="1:7" ht="37.5">
      <c r="A70" s="40">
        <v>1</v>
      </c>
      <c r="B70" s="42" t="s">
        <v>50</v>
      </c>
      <c r="C70" s="30" t="s">
        <v>18</v>
      </c>
      <c r="D70" s="40">
        <v>20</v>
      </c>
      <c r="E70" s="31">
        <v>2.1</v>
      </c>
      <c r="F70" s="31">
        <f t="shared" si="2"/>
        <v>42</v>
      </c>
      <c r="G70" s="43">
        <f>F70*1.2</f>
        <v>50.4</v>
      </c>
    </row>
    <row r="71" spans="1:7" ht="18.75">
      <c r="A71" s="40">
        <v>2</v>
      </c>
      <c r="B71" s="42" t="s">
        <v>51</v>
      </c>
      <c r="C71" s="30" t="s">
        <v>18</v>
      </c>
      <c r="D71" s="40">
        <v>20</v>
      </c>
      <c r="E71" s="31">
        <v>2.1</v>
      </c>
      <c r="F71" s="31">
        <f t="shared" si="2"/>
        <v>42</v>
      </c>
      <c r="G71" s="43">
        <f aca="true" t="shared" si="4" ref="G71:G134">F71*1.2</f>
        <v>50.4</v>
      </c>
    </row>
    <row r="72" spans="1:7" ht="37.5">
      <c r="A72" s="40">
        <v>3</v>
      </c>
      <c r="B72" s="42" t="s">
        <v>52</v>
      </c>
      <c r="C72" s="30" t="s">
        <v>18</v>
      </c>
      <c r="D72" s="40">
        <v>20</v>
      </c>
      <c r="E72" s="31">
        <v>2.1</v>
      </c>
      <c r="F72" s="31">
        <f t="shared" si="2"/>
        <v>42</v>
      </c>
      <c r="G72" s="43">
        <f t="shared" si="4"/>
        <v>50.4</v>
      </c>
    </row>
    <row r="73" spans="1:7" ht="18.75">
      <c r="A73" s="40">
        <v>4</v>
      </c>
      <c r="B73" s="42" t="s">
        <v>53</v>
      </c>
      <c r="C73" s="30" t="s">
        <v>54</v>
      </c>
      <c r="D73" s="40">
        <v>20</v>
      </c>
      <c r="E73" s="31">
        <v>2.1</v>
      </c>
      <c r="F73" s="31">
        <f t="shared" si="2"/>
        <v>42</v>
      </c>
      <c r="G73" s="43">
        <f t="shared" si="4"/>
        <v>50.4</v>
      </c>
    </row>
    <row r="74" spans="1:7" ht="37.5">
      <c r="A74" s="40">
        <v>5</v>
      </c>
      <c r="B74" s="42" t="s">
        <v>220</v>
      </c>
      <c r="C74" s="30" t="s">
        <v>54</v>
      </c>
      <c r="D74" s="40">
        <v>20</v>
      </c>
      <c r="E74" s="31">
        <v>2.1</v>
      </c>
      <c r="F74" s="31">
        <f t="shared" si="2"/>
        <v>42</v>
      </c>
      <c r="G74" s="43">
        <f t="shared" si="4"/>
        <v>50.4</v>
      </c>
    </row>
    <row r="75" spans="1:7" ht="37.5">
      <c r="A75" s="40">
        <v>6</v>
      </c>
      <c r="B75" s="42" t="s">
        <v>55</v>
      </c>
      <c r="C75" s="30" t="s">
        <v>54</v>
      </c>
      <c r="D75" s="40">
        <v>20</v>
      </c>
      <c r="E75" s="31">
        <v>2.1</v>
      </c>
      <c r="F75" s="31">
        <f t="shared" si="2"/>
        <v>42</v>
      </c>
      <c r="G75" s="43">
        <f t="shared" si="4"/>
        <v>50.4</v>
      </c>
    </row>
    <row r="76" spans="1:7" ht="37.5">
      <c r="A76" s="40">
        <v>7</v>
      </c>
      <c r="B76" s="42" t="s">
        <v>56</v>
      </c>
      <c r="C76" s="30" t="s">
        <v>40</v>
      </c>
      <c r="D76" s="40">
        <v>20</v>
      </c>
      <c r="E76" s="31">
        <v>2.1</v>
      </c>
      <c r="F76" s="31">
        <f t="shared" si="2"/>
        <v>42</v>
      </c>
      <c r="G76" s="43">
        <f t="shared" si="4"/>
        <v>50.4</v>
      </c>
    </row>
    <row r="77" spans="1:7" ht="37.5">
      <c r="A77" s="40">
        <v>8</v>
      </c>
      <c r="B77" s="42" t="s">
        <v>57</v>
      </c>
      <c r="C77" s="30" t="s">
        <v>58</v>
      </c>
      <c r="D77" s="40">
        <v>20</v>
      </c>
      <c r="E77" s="31">
        <v>2.1</v>
      </c>
      <c r="F77" s="31">
        <f t="shared" si="2"/>
        <v>42</v>
      </c>
      <c r="G77" s="43">
        <f t="shared" si="4"/>
        <v>50.4</v>
      </c>
    </row>
    <row r="78" spans="1:7" ht="37.5">
      <c r="A78" s="40">
        <v>9</v>
      </c>
      <c r="B78" s="42" t="s">
        <v>59</v>
      </c>
      <c r="C78" s="30" t="s">
        <v>58</v>
      </c>
      <c r="D78" s="40">
        <v>20</v>
      </c>
      <c r="E78" s="31">
        <v>2.1</v>
      </c>
      <c r="F78" s="31">
        <f t="shared" si="2"/>
        <v>42</v>
      </c>
      <c r="G78" s="43">
        <f t="shared" si="4"/>
        <v>50.4</v>
      </c>
    </row>
    <row r="79" spans="1:7" ht="18.75">
      <c r="A79" s="40">
        <v>10</v>
      </c>
      <c r="B79" s="42" t="s">
        <v>60</v>
      </c>
      <c r="C79" s="30" t="s">
        <v>61</v>
      </c>
      <c r="D79" s="40">
        <v>20</v>
      </c>
      <c r="E79" s="31">
        <v>2.1</v>
      </c>
      <c r="F79" s="31">
        <f t="shared" si="2"/>
        <v>42</v>
      </c>
      <c r="G79" s="43">
        <f t="shared" si="4"/>
        <v>50.4</v>
      </c>
    </row>
    <row r="80" spans="1:7" ht="58.5" customHeight="1">
      <c r="A80" s="40">
        <v>11</v>
      </c>
      <c r="B80" s="42" t="s">
        <v>62</v>
      </c>
      <c r="C80" s="30" t="s">
        <v>63</v>
      </c>
      <c r="D80" s="40">
        <v>20</v>
      </c>
      <c r="E80" s="31">
        <v>2.1</v>
      </c>
      <c r="F80" s="31">
        <f t="shared" si="2"/>
        <v>42</v>
      </c>
      <c r="G80" s="43">
        <f t="shared" si="4"/>
        <v>50.4</v>
      </c>
    </row>
    <row r="81" spans="1:7" ht="138" customHeight="1">
      <c r="A81" s="40">
        <v>12</v>
      </c>
      <c r="B81" s="42" t="s">
        <v>64</v>
      </c>
      <c r="C81" s="30" t="s">
        <v>65</v>
      </c>
      <c r="D81" s="40">
        <v>20</v>
      </c>
      <c r="E81" s="31">
        <v>2.1</v>
      </c>
      <c r="F81" s="31">
        <f t="shared" si="2"/>
        <v>42</v>
      </c>
      <c r="G81" s="43">
        <f t="shared" si="4"/>
        <v>50.4</v>
      </c>
    </row>
    <row r="82" spans="1:7" ht="124.5" customHeight="1">
      <c r="A82" s="40">
        <v>13</v>
      </c>
      <c r="B82" s="42" t="s">
        <v>66</v>
      </c>
      <c r="C82" s="30" t="s">
        <v>67</v>
      </c>
      <c r="D82" s="40">
        <v>20</v>
      </c>
      <c r="E82" s="31">
        <v>2.1</v>
      </c>
      <c r="F82" s="31">
        <f t="shared" si="2"/>
        <v>42</v>
      </c>
      <c r="G82" s="43">
        <f t="shared" si="4"/>
        <v>50.4</v>
      </c>
    </row>
    <row r="83" spans="1:7" ht="63.75" customHeight="1">
      <c r="A83" s="40">
        <v>14</v>
      </c>
      <c r="B83" s="42" t="s">
        <v>68</v>
      </c>
      <c r="C83" s="30" t="s">
        <v>63</v>
      </c>
      <c r="D83" s="40">
        <v>20</v>
      </c>
      <c r="E83" s="31">
        <v>2.1</v>
      </c>
      <c r="F83" s="31">
        <f t="shared" si="2"/>
        <v>42</v>
      </c>
      <c r="G83" s="43">
        <f t="shared" si="4"/>
        <v>50.4</v>
      </c>
    </row>
    <row r="84" spans="1:7" ht="82.5" customHeight="1">
      <c r="A84" s="40">
        <v>15</v>
      </c>
      <c r="B84" s="42" t="s">
        <v>69</v>
      </c>
      <c r="C84" s="30" t="s">
        <v>70</v>
      </c>
      <c r="D84" s="40">
        <v>20</v>
      </c>
      <c r="E84" s="31">
        <v>2.1</v>
      </c>
      <c r="F84" s="31">
        <f t="shared" si="2"/>
        <v>42</v>
      </c>
      <c r="G84" s="43">
        <f t="shared" si="4"/>
        <v>50.4</v>
      </c>
    </row>
    <row r="85" spans="1:7" ht="18.75">
      <c r="A85" s="44"/>
      <c r="B85" s="41" t="s">
        <v>289</v>
      </c>
      <c r="C85" s="41" t="s">
        <v>219</v>
      </c>
      <c r="D85" s="44" t="s">
        <v>219</v>
      </c>
      <c r="E85" s="44" t="s">
        <v>219</v>
      </c>
      <c r="F85" s="44" t="s">
        <v>219</v>
      </c>
      <c r="G85" s="44" t="s">
        <v>219</v>
      </c>
    </row>
    <row r="86" spans="1:7" ht="56.25">
      <c r="A86" s="40">
        <v>1</v>
      </c>
      <c r="B86" s="42" t="s">
        <v>71</v>
      </c>
      <c r="C86" s="30" t="s">
        <v>63</v>
      </c>
      <c r="D86" s="40">
        <v>40</v>
      </c>
      <c r="E86" s="31">
        <v>2.1</v>
      </c>
      <c r="F86" s="31">
        <f t="shared" si="2"/>
        <v>84</v>
      </c>
      <c r="G86" s="43">
        <f t="shared" si="4"/>
        <v>100.8</v>
      </c>
    </row>
    <row r="87" spans="1:7" ht="93.75">
      <c r="A87" s="40">
        <v>2</v>
      </c>
      <c r="B87" s="42" t="s">
        <v>72</v>
      </c>
      <c r="C87" s="30" t="s">
        <v>73</v>
      </c>
      <c r="D87" s="40">
        <v>40</v>
      </c>
      <c r="E87" s="31">
        <v>2.1</v>
      </c>
      <c r="F87" s="31">
        <f t="shared" si="2"/>
        <v>84</v>
      </c>
      <c r="G87" s="43">
        <f t="shared" si="4"/>
        <v>100.8</v>
      </c>
    </row>
    <row r="88" spans="1:7" ht="56.25">
      <c r="A88" s="40">
        <v>3</v>
      </c>
      <c r="B88" s="42" t="s">
        <v>74</v>
      </c>
      <c r="C88" s="30" t="s">
        <v>63</v>
      </c>
      <c r="D88" s="40">
        <v>40</v>
      </c>
      <c r="E88" s="31">
        <v>2.1</v>
      </c>
      <c r="F88" s="31">
        <f t="shared" si="2"/>
        <v>84</v>
      </c>
      <c r="G88" s="43">
        <f t="shared" si="4"/>
        <v>100.8</v>
      </c>
    </row>
    <row r="89" spans="1:7" ht="56.25">
      <c r="A89" s="40">
        <v>4</v>
      </c>
      <c r="B89" s="42" t="s">
        <v>75</v>
      </c>
      <c r="C89" s="30" t="s">
        <v>63</v>
      </c>
      <c r="D89" s="40">
        <v>40</v>
      </c>
      <c r="E89" s="31">
        <v>2.1</v>
      </c>
      <c r="F89" s="31">
        <f t="shared" si="2"/>
        <v>84</v>
      </c>
      <c r="G89" s="43">
        <f t="shared" si="4"/>
        <v>100.8</v>
      </c>
    </row>
    <row r="90" spans="1:7" ht="56.25">
      <c r="A90" s="40">
        <v>5</v>
      </c>
      <c r="B90" s="42" t="s">
        <v>76</v>
      </c>
      <c r="C90" s="30" t="s">
        <v>63</v>
      </c>
      <c r="D90" s="40">
        <v>40</v>
      </c>
      <c r="E90" s="31">
        <v>2.1</v>
      </c>
      <c r="F90" s="31">
        <f t="shared" si="2"/>
        <v>84</v>
      </c>
      <c r="G90" s="43">
        <f t="shared" si="4"/>
        <v>100.8</v>
      </c>
    </row>
    <row r="91" spans="1:7" ht="187.5">
      <c r="A91" s="40">
        <v>6</v>
      </c>
      <c r="B91" s="42" t="s">
        <v>77</v>
      </c>
      <c r="C91" s="30" t="s">
        <v>78</v>
      </c>
      <c r="D91" s="40">
        <v>40</v>
      </c>
      <c r="E91" s="31">
        <v>2.1</v>
      </c>
      <c r="F91" s="31">
        <f t="shared" si="2"/>
        <v>84</v>
      </c>
      <c r="G91" s="43">
        <f t="shared" si="4"/>
        <v>100.8</v>
      </c>
    </row>
    <row r="92" spans="1:7" ht="187.5">
      <c r="A92" s="40">
        <v>7</v>
      </c>
      <c r="B92" s="42" t="s">
        <v>79</v>
      </c>
      <c r="C92" s="30" t="s">
        <v>78</v>
      </c>
      <c r="D92" s="40">
        <v>40</v>
      </c>
      <c r="E92" s="31">
        <v>2.1</v>
      </c>
      <c r="F92" s="31">
        <f t="shared" si="2"/>
        <v>84</v>
      </c>
      <c r="G92" s="43">
        <f t="shared" si="4"/>
        <v>100.8</v>
      </c>
    </row>
    <row r="93" spans="1:7" ht="37.5">
      <c r="A93" s="40">
        <v>8</v>
      </c>
      <c r="B93" s="42" t="s">
        <v>80</v>
      </c>
      <c r="C93" s="30" t="s">
        <v>21</v>
      </c>
      <c r="D93" s="40">
        <v>40</v>
      </c>
      <c r="E93" s="31">
        <v>2.1</v>
      </c>
      <c r="F93" s="31">
        <f t="shared" si="2"/>
        <v>84</v>
      </c>
      <c r="G93" s="43">
        <f t="shared" si="4"/>
        <v>100.8</v>
      </c>
    </row>
    <row r="94" spans="1:7" ht="56.25">
      <c r="A94" s="40">
        <v>9</v>
      </c>
      <c r="B94" s="42" t="s">
        <v>81</v>
      </c>
      <c r="C94" s="30" t="s">
        <v>82</v>
      </c>
      <c r="D94" s="40">
        <v>40</v>
      </c>
      <c r="E94" s="31">
        <v>2.1</v>
      </c>
      <c r="F94" s="31">
        <f t="shared" si="2"/>
        <v>84</v>
      </c>
      <c r="G94" s="43">
        <f t="shared" si="4"/>
        <v>100.8</v>
      </c>
    </row>
    <row r="95" spans="1:7" ht="37.5">
      <c r="A95" s="40"/>
      <c r="B95" s="41" t="s">
        <v>290</v>
      </c>
      <c r="C95" s="41" t="s">
        <v>219</v>
      </c>
      <c r="D95" s="44" t="s">
        <v>219</v>
      </c>
      <c r="E95" s="44" t="s">
        <v>219</v>
      </c>
      <c r="F95" s="44" t="s">
        <v>219</v>
      </c>
      <c r="G95" s="44" t="s">
        <v>219</v>
      </c>
    </row>
    <row r="96" spans="1:7" ht="37.5">
      <c r="A96" s="40">
        <v>1</v>
      </c>
      <c r="B96" s="42" t="s">
        <v>83</v>
      </c>
      <c r="C96" s="30" t="s">
        <v>18</v>
      </c>
      <c r="D96" s="40">
        <v>15</v>
      </c>
      <c r="E96" s="31">
        <v>2.1</v>
      </c>
      <c r="F96" s="31">
        <f t="shared" si="2"/>
        <v>31.5</v>
      </c>
      <c r="G96" s="43">
        <f t="shared" si="4"/>
        <v>37.8</v>
      </c>
    </row>
    <row r="97" spans="1:7" ht="18.75">
      <c r="A97" s="40">
        <v>2</v>
      </c>
      <c r="B97" s="42" t="s">
        <v>84</v>
      </c>
      <c r="C97" s="30" t="s">
        <v>18</v>
      </c>
      <c r="D97" s="40">
        <v>15</v>
      </c>
      <c r="E97" s="31">
        <v>2.1</v>
      </c>
      <c r="F97" s="31">
        <f t="shared" si="2"/>
        <v>31.5</v>
      </c>
      <c r="G97" s="43">
        <f t="shared" si="4"/>
        <v>37.8</v>
      </c>
    </row>
    <row r="98" spans="1:7" ht="18.75">
      <c r="A98" s="40">
        <v>3</v>
      </c>
      <c r="B98" s="42" t="s">
        <v>85</v>
      </c>
      <c r="C98" s="30" t="s">
        <v>18</v>
      </c>
      <c r="D98" s="40">
        <v>15</v>
      </c>
      <c r="E98" s="31">
        <v>2.1</v>
      </c>
      <c r="F98" s="31">
        <f t="shared" si="2"/>
        <v>31.5</v>
      </c>
      <c r="G98" s="43">
        <f t="shared" si="4"/>
        <v>37.8</v>
      </c>
    </row>
    <row r="99" spans="1:7" ht="18.75">
      <c r="A99" s="40">
        <v>4</v>
      </c>
      <c r="B99" s="42" t="s">
        <v>86</v>
      </c>
      <c r="C99" s="30" t="s">
        <v>18</v>
      </c>
      <c r="D99" s="40">
        <v>15</v>
      </c>
      <c r="E99" s="31">
        <v>2.1</v>
      </c>
      <c r="F99" s="31">
        <f t="shared" si="2"/>
        <v>31.5</v>
      </c>
      <c r="G99" s="43">
        <f t="shared" si="4"/>
        <v>37.8</v>
      </c>
    </row>
    <row r="100" spans="1:7" ht="18.75">
      <c r="A100" s="40">
        <v>5</v>
      </c>
      <c r="B100" s="42" t="s">
        <v>87</v>
      </c>
      <c r="C100" s="30" t="s">
        <v>18</v>
      </c>
      <c r="D100" s="40">
        <v>15</v>
      </c>
      <c r="E100" s="31">
        <v>2.1</v>
      </c>
      <c r="F100" s="31">
        <f t="shared" si="2"/>
        <v>31.5</v>
      </c>
      <c r="G100" s="43">
        <f t="shared" si="4"/>
        <v>37.8</v>
      </c>
    </row>
    <row r="101" spans="1:7" ht="18.75">
      <c r="A101" s="40">
        <v>6</v>
      </c>
      <c r="B101" s="42" t="s">
        <v>88</v>
      </c>
      <c r="C101" s="30" t="s">
        <v>18</v>
      </c>
      <c r="D101" s="40">
        <v>15</v>
      </c>
      <c r="E101" s="31">
        <v>2.1</v>
      </c>
      <c r="F101" s="31">
        <f t="shared" si="2"/>
        <v>31.5</v>
      </c>
      <c r="G101" s="43">
        <f t="shared" si="4"/>
        <v>37.8</v>
      </c>
    </row>
    <row r="102" spans="1:7" ht="18.75">
      <c r="A102" s="40">
        <v>7</v>
      </c>
      <c r="B102" s="42" t="s">
        <v>89</v>
      </c>
      <c r="C102" s="30" t="s">
        <v>18</v>
      </c>
      <c r="D102" s="40">
        <v>15</v>
      </c>
      <c r="E102" s="31">
        <v>2.1</v>
      </c>
      <c r="F102" s="31">
        <f t="shared" si="2"/>
        <v>31.5</v>
      </c>
      <c r="G102" s="43">
        <f t="shared" si="4"/>
        <v>37.8</v>
      </c>
    </row>
    <row r="103" spans="1:7" ht="18.75">
      <c r="A103" s="40">
        <v>8</v>
      </c>
      <c r="B103" s="42" t="s">
        <v>90</v>
      </c>
      <c r="C103" s="30" t="s">
        <v>18</v>
      </c>
      <c r="D103" s="40">
        <v>15</v>
      </c>
      <c r="E103" s="31">
        <v>2.1</v>
      </c>
      <c r="F103" s="31">
        <f t="shared" si="2"/>
        <v>31.5</v>
      </c>
      <c r="G103" s="43">
        <f t="shared" si="4"/>
        <v>37.8</v>
      </c>
    </row>
    <row r="104" spans="1:7" ht="18.75">
      <c r="A104" s="40">
        <v>9</v>
      </c>
      <c r="B104" s="42" t="s">
        <v>91</v>
      </c>
      <c r="C104" s="30" t="s">
        <v>54</v>
      </c>
      <c r="D104" s="40">
        <v>15</v>
      </c>
      <c r="E104" s="31">
        <v>2.1</v>
      </c>
      <c r="F104" s="31">
        <f t="shared" si="2"/>
        <v>31.5</v>
      </c>
      <c r="G104" s="43">
        <f t="shared" si="4"/>
        <v>37.8</v>
      </c>
    </row>
    <row r="105" spans="1:7" ht="18.75">
      <c r="A105" s="40">
        <v>10</v>
      </c>
      <c r="B105" s="42" t="s">
        <v>92</v>
      </c>
      <c r="C105" s="30" t="s">
        <v>54</v>
      </c>
      <c r="D105" s="40">
        <v>15</v>
      </c>
      <c r="E105" s="31">
        <v>2.1</v>
      </c>
      <c r="F105" s="31">
        <f t="shared" si="2"/>
        <v>31.5</v>
      </c>
      <c r="G105" s="43">
        <f t="shared" si="4"/>
        <v>37.8</v>
      </c>
    </row>
    <row r="106" spans="1:7" ht="18.75">
      <c r="A106" s="40">
        <v>11</v>
      </c>
      <c r="B106" s="42" t="s">
        <v>93</v>
      </c>
      <c r="C106" s="30" t="s">
        <v>54</v>
      </c>
      <c r="D106" s="40">
        <v>15</v>
      </c>
      <c r="E106" s="31">
        <v>2.1</v>
      </c>
      <c r="F106" s="31">
        <f t="shared" si="2"/>
        <v>31.5</v>
      </c>
      <c r="G106" s="43">
        <f t="shared" si="4"/>
        <v>37.8</v>
      </c>
    </row>
    <row r="107" spans="1:7" ht="18.75">
      <c r="A107" s="40">
        <v>12</v>
      </c>
      <c r="B107" s="42" t="s">
        <v>94</v>
      </c>
      <c r="C107" s="30" t="s">
        <v>54</v>
      </c>
      <c r="D107" s="40">
        <v>15</v>
      </c>
      <c r="E107" s="31">
        <v>2.1</v>
      </c>
      <c r="F107" s="31">
        <f t="shared" si="2"/>
        <v>31.5</v>
      </c>
      <c r="G107" s="43">
        <f t="shared" si="4"/>
        <v>37.8</v>
      </c>
    </row>
    <row r="108" spans="1:7" ht="37.5">
      <c r="A108" s="40">
        <v>13</v>
      </c>
      <c r="B108" s="42" t="s">
        <v>95</v>
      </c>
      <c r="C108" s="30" t="s">
        <v>54</v>
      </c>
      <c r="D108" s="40">
        <v>15</v>
      </c>
      <c r="E108" s="31">
        <v>2.1</v>
      </c>
      <c r="F108" s="31">
        <f t="shared" si="2"/>
        <v>31.5</v>
      </c>
      <c r="G108" s="43">
        <f t="shared" si="4"/>
        <v>37.8</v>
      </c>
    </row>
    <row r="109" spans="1:7" ht="150">
      <c r="A109" s="40">
        <v>14</v>
      </c>
      <c r="B109" s="42" t="s">
        <v>96</v>
      </c>
      <c r="C109" s="30" t="s">
        <v>97</v>
      </c>
      <c r="D109" s="40">
        <v>15</v>
      </c>
      <c r="E109" s="31">
        <v>2.1</v>
      </c>
      <c r="F109" s="31">
        <f t="shared" si="2"/>
        <v>31.5</v>
      </c>
      <c r="G109" s="43">
        <f t="shared" si="4"/>
        <v>37.8</v>
      </c>
    </row>
    <row r="110" spans="1:7" ht="37.5">
      <c r="A110" s="40">
        <v>15</v>
      </c>
      <c r="B110" s="42" t="s">
        <v>98</v>
      </c>
      <c r="C110" s="30" t="s">
        <v>21</v>
      </c>
      <c r="D110" s="40">
        <v>15</v>
      </c>
      <c r="E110" s="31">
        <v>2.1</v>
      </c>
      <c r="F110" s="31">
        <f t="shared" si="2"/>
        <v>31.5</v>
      </c>
      <c r="G110" s="43">
        <f t="shared" si="4"/>
        <v>37.8</v>
      </c>
    </row>
    <row r="111" spans="1:7" ht="37.5">
      <c r="A111" s="40">
        <v>16</v>
      </c>
      <c r="B111" s="42" t="s">
        <v>99</v>
      </c>
      <c r="C111" s="30" t="s">
        <v>40</v>
      </c>
      <c r="D111" s="40">
        <v>15</v>
      </c>
      <c r="E111" s="31">
        <v>2.1</v>
      </c>
      <c r="F111" s="31">
        <f t="shared" si="2"/>
        <v>31.5</v>
      </c>
      <c r="G111" s="43">
        <f t="shared" si="4"/>
        <v>37.8</v>
      </c>
    </row>
    <row r="112" spans="1:7" ht="37.5">
      <c r="A112" s="40">
        <v>17</v>
      </c>
      <c r="B112" s="42" t="s">
        <v>100</v>
      </c>
      <c r="C112" s="30" t="s">
        <v>40</v>
      </c>
      <c r="D112" s="40">
        <v>15</v>
      </c>
      <c r="E112" s="31">
        <v>2.1</v>
      </c>
      <c r="F112" s="31">
        <f t="shared" si="2"/>
        <v>31.5</v>
      </c>
      <c r="G112" s="43">
        <f t="shared" si="4"/>
        <v>37.8</v>
      </c>
    </row>
    <row r="113" spans="1:7" ht="112.5">
      <c r="A113" s="40">
        <v>18</v>
      </c>
      <c r="B113" s="42" t="s">
        <v>101</v>
      </c>
      <c r="C113" s="30" t="s">
        <v>102</v>
      </c>
      <c r="D113" s="40">
        <v>15</v>
      </c>
      <c r="E113" s="31">
        <v>2.1</v>
      </c>
      <c r="F113" s="31">
        <f t="shared" si="2"/>
        <v>31.5</v>
      </c>
      <c r="G113" s="43">
        <f t="shared" si="4"/>
        <v>37.8</v>
      </c>
    </row>
    <row r="114" spans="1:7" ht="131.25">
      <c r="A114" s="40">
        <v>19</v>
      </c>
      <c r="B114" s="42" t="s">
        <v>103</v>
      </c>
      <c r="C114" s="30" t="s">
        <v>104</v>
      </c>
      <c r="D114" s="40">
        <v>15</v>
      </c>
      <c r="E114" s="31">
        <v>2.1</v>
      </c>
      <c r="F114" s="31">
        <f aca="true" t="shared" si="5" ref="F114:F175">D114*E114</f>
        <v>31.5</v>
      </c>
      <c r="G114" s="43">
        <f t="shared" si="4"/>
        <v>37.8</v>
      </c>
    </row>
    <row r="115" spans="1:7" ht="131.25">
      <c r="A115" s="40">
        <v>20</v>
      </c>
      <c r="B115" s="42" t="s">
        <v>105</v>
      </c>
      <c r="C115" s="30" t="s">
        <v>104</v>
      </c>
      <c r="D115" s="40">
        <v>15</v>
      </c>
      <c r="E115" s="31">
        <v>2.1</v>
      </c>
      <c r="F115" s="31">
        <f t="shared" si="5"/>
        <v>31.5</v>
      </c>
      <c r="G115" s="43">
        <f t="shared" si="4"/>
        <v>37.8</v>
      </c>
    </row>
    <row r="116" spans="1:7" ht="131.25">
      <c r="A116" s="40">
        <v>21</v>
      </c>
      <c r="B116" s="42" t="s">
        <v>106</v>
      </c>
      <c r="C116" s="30" t="s">
        <v>104</v>
      </c>
      <c r="D116" s="40">
        <v>15</v>
      </c>
      <c r="E116" s="31">
        <v>2.1</v>
      </c>
      <c r="F116" s="31">
        <f t="shared" si="5"/>
        <v>31.5</v>
      </c>
      <c r="G116" s="43">
        <f t="shared" si="4"/>
        <v>37.8</v>
      </c>
    </row>
    <row r="117" spans="1:7" ht="131.25">
      <c r="A117" s="40">
        <v>22</v>
      </c>
      <c r="B117" s="42" t="s">
        <v>107</v>
      </c>
      <c r="C117" s="30" t="s">
        <v>104</v>
      </c>
      <c r="D117" s="40">
        <v>15</v>
      </c>
      <c r="E117" s="31">
        <v>2.1</v>
      </c>
      <c r="F117" s="31">
        <f t="shared" si="5"/>
        <v>31.5</v>
      </c>
      <c r="G117" s="43">
        <f t="shared" si="4"/>
        <v>37.8</v>
      </c>
    </row>
    <row r="118" spans="1:7" ht="131.25">
      <c r="A118" s="40">
        <v>23</v>
      </c>
      <c r="B118" s="42" t="s">
        <v>108</v>
      </c>
      <c r="C118" s="30" t="s">
        <v>104</v>
      </c>
      <c r="D118" s="40">
        <v>15</v>
      </c>
      <c r="E118" s="31">
        <v>2.1</v>
      </c>
      <c r="F118" s="31">
        <f t="shared" si="5"/>
        <v>31.5</v>
      </c>
      <c r="G118" s="43">
        <f t="shared" si="4"/>
        <v>37.8</v>
      </c>
    </row>
    <row r="119" spans="1:7" ht="131.25">
      <c r="A119" s="40">
        <v>24</v>
      </c>
      <c r="B119" s="42" t="s">
        <v>109</v>
      </c>
      <c r="C119" s="30" t="s">
        <v>104</v>
      </c>
      <c r="D119" s="40">
        <v>15</v>
      </c>
      <c r="E119" s="31">
        <v>2.1</v>
      </c>
      <c r="F119" s="31">
        <f t="shared" si="5"/>
        <v>31.5</v>
      </c>
      <c r="G119" s="43">
        <f t="shared" si="4"/>
        <v>37.8</v>
      </c>
    </row>
    <row r="120" spans="1:7" ht="56.25">
      <c r="A120" s="40">
        <v>25</v>
      </c>
      <c r="B120" s="42" t="s">
        <v>110</v>
      </c>
      <c r="C120" s="30" t="s">
        <v>111</v>
      </c>
      <c r="D120" s="40">
        <v>15</v>
      </c>
      <c r="E120" s="31">
        <v>2.1</v>
      </c>
      <c r="F120" s="31">
        <f t="shared" si="5"/>
        <v>31.5</v>
      </c>
      <c r="G120" s="43">
        <f t="shared" si="4"/>
        <v>37.8</v>
      </c>
    </row>
    <row r="121" spans="1:7" ht="187.5">
      <c r="A121" s="40">
        <v>26</v>
      </c>
      <c r="B121" s="42" t="s">
        <v>112</v>
      </c>
      <c r="C121" s="30" t="s">
        <v>113</v>
      </c>
      <c r="D121" s="40">
        <v>15</v>
      </c>
      <c r="E121" s="31">
        <v>2.1</v>
      </c>
      <c r="F121" s="31">
        <f t="shared" si="5"/>
        <v>31.5</v>
      </c>
      <c r="G121" s="43">
        <f t="shared" si="4"/>
        <v>37.8</v>
      </c>
    </row>
    <row r="122" spans="1:7" ht="112.5">
      <c r="A122" s="40">
        <v>27</v>
      </c>
      <c r="B122" s="42" t="s">
        <v>114</v>
      </c>
      <c r="C122" s="30" t="s">
        <v>115</v>
      </c>
      <c r="D122" s="40">
        <v>15</v>
      </c>
      <c r="E122" s="31">
        <v>2.1</v>
      </c>
      <c r="F122" s="31">
        <f t="shared" si="5"/>
        <v>31.5</v>
      </c>
      <c r="G122" s="43">
        <f t="shared" si="4"/>
        <v>37.8</v>
      </c>
    </row>
    <row r="123" spans="1:7" ht="187.5">
      <c r="A123" s="40">
        <v>28</v>
      </c>
      <c r="B123" s="42" t="s">
        <v>116</v>
      </c>
      <c r="C123" s="30" t="s">
        <v>113</v>
      </c>
      <c r="D123" s="40">
        <v>15</v>
      </c>
      <c r="E123" s="31">
        <v>2.1</v>
      </c>
      <c r="F123" s="31">
        <f t="shared" si="5"/>
        <v>31.5</v>
      </c>
      <c r="G123" s="43">
        <f t="shared" si="4"/>
        <v>37.8</v>
      </c>
    </row>
    <row r="124" spans="1:7" ht="150">
      <c r="A124" s="40">
        <v>29</v>
      </c>
      <c r="B124" s="42" t="s">
        <v>117</v>
      </c>
      <c r="C124" s="30" t="s">
        <v>118</v>
      </c>
      <c r="D124" s="40">
        <v>15</v>
      </c>
      <c r="E124" s="31">
        <v>2.1</v>
      </c>
      <c r="F124" s="31">
        <f t="shared" si="5"/>
        <v>31.5</v>
      </c>
      <c r="G124" s="43">
        <f t="shared" si="4"/>
        <v>37.8</v>
      </c>
    </row>
    <row r="125" spans="1:7" ht="112.5">
      <c r="A125" s="40">
        <v>30</v>
      </c>
      <c r="B125" s="42" t="s">
        <v>119</v>
      </c>
      <c r="C125" s="30" t="s">
        <v>115</v>
      </c>
      <c r="D125" s="40">
        <v>15</v>
      </c>
      <c r="E125" s="31">
        <v>2.1</v>
      </c>
      <c r="F125" s="31">
        <f t="shared" si="5"/>
        <v>31.5</v>
      </c>
      <c r="G125" s="43">
        <f t="shared" si="4"/>
        <v>37.8</v>
      </c>
    </row>
    <row r="126" spans="1:7" ht="300">
      <c r="A126" s="40">
        <v>31</v>
      </c>
      <c r="B126" s="42" t="s">
        <v>120</v>
      </c>
      <c r="C126" s="30" t="s">
        <v>121</v>
      </c>
      <c r="D126" s="40">
        <v>15</v>
      </c>
      <c r="E126" s="31">
        <v>2.1</v>
      </c>
      <c r="F126" s="31">
        <f t="shared" si="5"/>
        <v>31.5</v>
      </c>
      <c r="G126" s="43">
        <f t="shared" si="4"/>
        <v>37.8</v>
      </c>
    </row>
    <row r="127" spans="1:7" ht="75">
      <c r="A127" s="40">
        <v>32</v>
      </c>
      <c r="B127" s="42" t="s">
        <v>122</v>
      </c>
      <c r="C127" s="30" t="s">
        <v>123</v>
      </c>
      <c r="D127" s="40">
        <v>15</v>
      </c>
      <c r="E127" s="31">
        <v>2.1</v>
      </c>
      <c r="F127" s="31">
        <f t="shared" si="5"/>
        <v>31.5</v>
      </c>
      <c r="G127" s="43">
        <f t="shared" si="4"/>
        <v>37.8</v>
      </c>
    </row>
    <row r="128" spans="1:7" ht="75">
      <c r="A128" s="40">
        <v>33</v>
      </c>
      <c r="B128" s="42" t="s">
        <v>124</v>
      </c>
      <c r="C128" s="30" t="s">
        <v>125</v>
      </c>
      <c r="D128" s="40">
        <v>15</v>
      </c>
      <c r="E128" s="31">
        <v>2.1</v>
      </c>
      <c r="F128" s="31">
        <f t="shared" si="5"/>
        <v>31.5</v>
      </c>
      <c r="G128" s="43">
        <f t="shared" si="4"/>
        <v>37.8</v>
      </c>
    </row>
    <row r="129" spans="1:7" ht="56.25">
      <c r="A129" s="40">
        <v>34</v>
      </c>
      <c r="B129" s="42" t="s">
        <v>126</v>
      </c>
      <c r="C129" s="30" t="s">
        <v>21</v>
      </c>
      <c r="D129" s="40">
        <v>15</v>
      </c>
      <c r="E129" s="31">
        <v>2.1</v>
      </c>
      <c r="F129" s="31">
        <f t="shared" si="5"/>
        <v>31.5</v>
      </c>
      <c r="G129" s="43">
        <f t="shared" si="4"/>
        <v>37.8</v>
      </c>
    </row>
    <row r="130" spans="1:7" ht="37.5">
      <c r="A130" s="44"/>
      <c r="B130" s="41" t="s">
        <v>291</v>
      </c>
      <c r="C130" s="41" t="s">
        <v>219</v>
      </c>
      <c r="D130" s="44" t="s">
        <v>219</v>
      </c>
      <c r="E130" s="44" t="s">
        <v>219</v>
      </c>
      <c r="F130" s="44" t="s">
        <v>219</v>
      </c>
      <c r="G130" s="44" t="s">
        <v>219</v>
      </c>
    </row>
    <row r="131" spans="1:7" ht="75">
      <c r="A131" s="40">
        <v>1</v>
      </c>
      <c r="B131" s="42" t="s">
        <v>127</v>
      </c>
      <c r="C131" s="42" t="s">
        <v>18</v>
      </c>
      <c r="D131" s="40">
        <v>25</v>
      </c>
      <c r="E131" s="31">
        <v>2.1</v>
      </c>
      <c r="F131" s="31">
        <f t="shared" si="5"/>
        <v>52.5</v>
      </c>
      <c r="G131" s="43">
        <f t="shared" si="4"/>
        <v>63</v>
      </c>
    </row>
    <row r="132" spans="1:7" ht="18.75">
      <c r="A132" s="40">
        <v>2</v>
      </c>
      <c r="B132" s="42" t="s">
        <v>128</v>
      </c>
      <c r="C132" s="42" t="s">
        <v>18</v>
      </c>
      <c r="D132" s="40">
        <v>25</v>
      </c>
      <c r="E132" s="31">
        <v>2.1</v>
      </c>
      <c r="F132" s="31">
        <f t="shared" si="5"/>
        <v>52.5</v>
      </c>
      <c r="G132" s="43">
        <f t="shared" si="4"/>
        <v>63</v>
      </c>
    </row>
    <row r="133" spans="1:7" ht="56.25">
      <c r="A133" s="40">
        <v>3</v>
      </c>
      <c r="B133" s="42" t="s">
        <v>129</v>
      </c>
      <c r="C133" s="42" t="s">
        <v>54</v>
      </c>
      <c r="D133" s="40">
        <v>25</v>
      </c>
      <c r="E133" s="31">
        <v>2.1</v>
      </c>
      <c r="F133" s="31">
        <f t="shared" si="5"/>
        <v>52.5</v>
      </c>
      <c r="G133" s="43">
        <f t="shared" si="4"/>
        <v>63</v>
      </c>
    </row>
    <row r="134" spans="1:7" ht="37.5">
      <c r="A134" s="40">
        <v>4</v>
      </c>
      <c r="B134" s="42" t="s">
        <v>130</v>
      </c>
      <c r="C134" s="42" t="s">
        <v>54</v>
      </c>
      <c r="D134" s="40">
        <v>25</v>
      </c>
      <c r="E134" s="31">
        <v>2.1</v>
      </c>
      <c r="F134" s="31">
        <f t="shared" si="5"/>
        <v>52.5</v>
      </c>
      <c r="G134" s="43">
        <f t="shared" si="4"/>
        <v>63</v>
      </c>
    </row>
    <row r="135" spans="1:7" ht="56.25">
      <c r="A135" s="40">
        <v>5</v>
      </c>
      <c r="B135" s="42" t="s">
        <v>131</v>
      </c>
      <c r="C135" s="42" t="s">
        <v>21</v>
      </c>
      <c r="D135" s="40">
        <v>25</v>
      </c>
      <c r="E135" s="31">
        <v>2.1</v>
      </c>
      <c r="F135" s="31">
        <f t="shared" si="5"/>
        <v>52.5</v>
      </c>
      <c r="G135" s="43">
        <f aca="true" t="shared" si="6" ref="G135:G175">F135*1.2</f>
        <v>63</v>
      </c>
    </row>
    <row r="136" spans="1:7" ht="37.5">
      <c r="A136" s="40">
        <v>6</v>
      </c>
      <c r="B136" s="42" t="s">
        <v>132</v>
      </c>
      <c r="C136" s="42" t="s">
        <v>21</v>
      </c>
      <c r="D136" s="40">
        <v>25</v>
      </c>
      <c r="E136" s="31">
        <v>2.1</v>
      </c>
      <c r="F136" s="31">
        <f t="shared" si="5"/>
        <v>52.5</v>
      </c>
      <c r="G136" s="43">
        <f t="shared" si="6"/>
        <v>63</v>
      </c>
    </row>
    <row r="137" spans="1:7" ht="37.5">
      <c r="A137" s="40">
        <v>7</v>
      </c>
      <c r="B137" s="42" t="s">
        <v>133</v>
      </c>
      <c r="C137" s="42" t="s">
        <v>21</v>
      </c>
      <c r="D137" s="40">
        <v>25</v>
      </c>
      <c r="E137" s="31">
        <v>2.1</v>
      </c>
      <c r="F137" s="31">
        <f t="shared" si="5"/>
        <v>52.5</v>
      </c>
      <c r="G137" s="43">
        <f t="shared" si="6"/>
        <v>63</v>
      </c>
    </row>
    <row r="138" spans="1:7" ht="37.5">
      <c r="A138" s="40">
        <v>8</v>
      </c>
      <c r="B138" s="42" t="s">
        <v>134</v>
      </c>
      <c r="C138" s="42" t="s">
        <v>135</v>
      </c>
      <c r="D138" s="40">
        <v>25</v>
      </c>
      <c r="E138" s="31">
        <v>2.1</v>
      </c>
      <c r="F138" s="31">
        <f t="shared" si="5"/>
        <v>52.5</v>
      </c>
      <c r="G138" s="43">
        <f t="shared" si="6"/>
        <v>63</v>
      </c>
    </row>
    <row r="139" spans="1:7" ht="37.5">
      <c r="A139" s="40">
        <v>9</v>
      </c>
      <c r="B139" s="42" t="s">
        <v>136</v>
      </c>
      <c r="C139" s="42" t="s">
        <v>137</v>
      </c>
      <c r="D139" s="40">
        <v>25</v>
      </c>
      <c r="E139" s="31">
        <v>2.1</v>
      </c>
      <c r="F139" s="31">
        <f t="shared" si="5"/>
        <v>52.5</v>
      </c>
      <c r="G139" s="43">
        <f t="shared" si="6"/>
        <v>63</v>
      </c>
    </row>
    <row r="140" spans="1:7" ht="18.75">
      <c r="A140" s="40">
        <v>10</v>
      </c>
      <c r="B140" s="42" t="s">
        <v>138</v>
      </c>
      <c r="C140" s="42" t="s">
        <v>137</v>
      </c>
      <c r="D140" s="40">
        <v>25</v>
      </c>
      <c r="E140" s="31">
        <v>2.1</v>
      </c>
      <c r="F140" s="31">
        <f t="shared" si="5"/>
        <v>52.5</v>
      </c>
      <c r="G140" s="43">
        <f t="shared" si="6"/>
        <v>63</v>
      </c>
    </row>
    <row r="141" spans="1:7" ht="18.75">
      <c r="A141" s="40">
        <v>11</v>
      </c>
      <c r="B141" s="42" t="s">
        <v>139</v>
      </c>
      <c r="C141" s="42" t="s">
        <v>137</v>
      </c>
      <c r="D141" s="40">
        <v>25</v>
      </c>
      <c r="E141" s="31">
        <v>2.1</v>
      </c>
      <c r="F141" s="31">
        <f t="shared" si="5"/>
        <v>52.5</v>
      </c>
      <c r="G141" s="43">
        <f t="shared" si="6"/>
        <v>63</v>
      </c>
    </row>
    <row r="142" spans="1:7" ht="37.5">
      <c r="A142" s="40">
        <v>12</v>
      </c>
      <c r="B142" s="42" t="s">
        <v>140</v>
      </c>
      <c r="C142" s="42" t="s">
        <v>141</v>
      </c>
      <c r="D142" s="40">
        <v>25</v>
      </c>
      <c r="E142" s="31">
        <v>2.1</v>
      </c>
      <c r="F142" s="31">
        <f t="shared" si="5"/>
        <v>52.5</v>
      </c>
      <c r="G142" s="43">
        <f t="shared" si="6"/>
        <v>63</v>
      </c>
    </row>
    <row r="143" spans="1:7" ht="18.75">
      <c r="A143" s="40">
        <v>13</v>
      </c>
      <c r="B143" s="42" t="s">
        <v>142</v>
      </c>
      <c r="C143" s="42" t="s">
        <v>18</v>
      </c>
      <c r="D143" s="40">
        <v>25</v>
      </c>
      <c r="E143" s="31">
        <v>2.1</v>
      </c>
      <c r="F143" s="31">
        <f t="shared" si="5"/>
        <v>52.5</v>
      </c>
      <c r="G143" s="43">
        <f t="shared" si="6"/>
        <v>63</v>
      </c>
    </row>
    <row r="144" spans="1:7" ht="37.5">
      <c r="A144" s="40"/>
      <c r="B144" s="45" t="s">
        <v>292</v>
      </c>
      <c r="C144" s="45" t="s">
        <v>219</v>
      </c>
      <c r="D144" s="44" t="s">
        <v>219</v>
      </c>
      <c r="E144" s="44" t="s">
        <v>219</v>
      </c>
      <c r="F144" s="44" t="s">
        <v>219</v>
      </c>
      <c r="G144" s="46" t="s">
        <v>219</v>
      </c>
    </row>
    <row r="145" spans="1:7" ht="93.75">
      <c r="A145" s="40">
        <v>1</v>
      </c>
      <c r="B145" s="42" t="s">
        <v>143</v>
      </c>
      <c r="C145" s="42" t="s">
        <v>144</v>
      </c>
      <c r="D145" s="40">
        <v>7</v>
      </c>
      <c r="E145" s="31">
        <v>2.1</v>
      </c>
      <c r="F145" s="31">
        <f t="shared" si="5"/>
        <v>14.700000000000001</v>
      </c>
      <c r="G145" s="43">
        <f t="shared" si="6"/>
        <v>17.64</v>
      </c>
    </row>
    <row r="146" spans="1:7" ht="18.75">
      <c r="A146" s="40">
        <v>2</v>
      </c>
      <c r="B146" s="42" t="s">
        <v>145</v>
      </c>
      <c r="C146" s="42" t="s">
        <v>54</v>
      </c>
      <c r="D146" s="40">
        <v>7</v>
      </c>
      <c r="E146" s="31">
        <v>2.1</v>
      </c>
      <c r="F146" s="31">
        <f t="shared" si="5"/>
        <v>14.700000000000001</v>
      </c>
      <c r="G146" s="43">
        <f t="shared" si="6"/>
        <v>17.64</v>
      </c>
    </row>
    <row r="147" spans="1:7" ht="37.5">
      <c r="A147" s="40">
        <v>3</v>
      </c>
      <c r="B147" s="42" t="s">
        <v>146</v>
      </c>
      <c r="C147" s="42" t="s">
        <v>147</v>
      </c>
      <c r="D147" s="40">
        <v>7</v>
      </c>
      <c r="E147" s="31">
        <v>2.1</v>
      </c>
      <c r="F147" s="31">
        <f t="shared" si="5"/>
        <v>14.700000000000001</v>
      </c>
      <c r="G147" s="43">
        <f t="shared" si="6"/>
        <v>17.64</v>
      </c>
    </row>
    <row r="148" spans="1:7" ht="37.5">
      <c r="A148" s="40"/>
      <c r="B148" s="41" t="s">
        <v>293</v>
      </c>
      <c r="C148" s="41" t="s">
        <v>219</v>
      </c>
      <c r="D148" s="44" t="s">
        <v>219</v>
      </c>
      <c r="E148" s="44" t="s">
        <v>219</v>
      </c>
      <c r="F148" s="44" t="s">
        <v>219</v>
      </c>
      <c r="G148" s="44" t="s">
        <v>219</v>
      </c>
    </row>
    <row r="149" spans="1:7" ht="37.5">
      <c r="A149" s="40">
        <v>1</v>
      </c>
      <c r="B149" s="42" t="s">
        <v>148</v>
      </c>
      <c r="C149" s="42" t="s">
        <v>40</v>
      </c>
      <c r="D149" s="40">
        <v>11</v>
      </c>
      <c r="E149" s="31">
        <v>2.1</v>
      </c>
      <c r="F149" s="31">
        <f t="shared" si="5"/>
        <v>23.1</v>
      </c>
      <c r="G149" s="43">
        <f t="shared" si="6"/>
        <v>27.720000000000002</v>
      </c>
    </row>
    <row r="150" spans="1:7" ht="37.5">
      <c r="A150" s="40">
        <v>2</v>
      </c>
      <c r="B150" s="42" t="s">
        <v>149</v>
      </c>
      <c r="C150" s="42" t="s">
        <v>40</v>
      </c>
      <c r="D150" s="40">
        <v>11</v>
      </c>
      <c r="E150" s="31">
        <v>2.1</v>
      </c>
      <c r="F150" s="31">
        <f t="shared" si="5"/>
        <v>23.1</v>
      </c>
      <c r="G150" s="43">
        <f t="shared" si="6"/>
        <v>27.720000000000002</v>
      </c>
    </row>
    <row r="151" spans="1:7" ht="131.25">
      <c r="A151" s="40">
        <v>3</v>
      </c>
      <c r="B151" s="42" t="s">
        <v>150</v>
      </c>
      <c r="C151" s="42" t="s">
        <v>151</v>
      </c>
      <c r="D151" s="40">
        <v>11</v>
      </c>
      <c r="E151" s="31">
        <v>2.1</v>
      </c>
      <c r="F151" s="31">
        <f t="shared" si="5"/>
        <v>23.1</v>
      </c>
      <c r="G151" s="43">
        <f t="shared" si="6"/>
        <v>27.720000000000002</v>
      </c>
    </row>
    <row r="152" spans="1:7" ht="56.25">
      <c r="A152" s="40">
        <v>4</v>
      </c>
      <c r="B152" s="42" t="s">
        <v>152</v>
      </c>
      <c r="C152" s="42" t="s">
        <v>153</v>
      </c>
      <c r="D152" s="40">
        <v>11</v>
      </c>
      <c r="E152" s="31">
        <v>2.1</v>
      </c>
      <c r="F152" s="31">
        <f t="shared" si="5"/>
        <v>23.1</v>
      </c>
      <c r="G152" s="43">
        <f t="shared" si="6"/>
        <v>27.720000000000002</v>
      </c>
    </row>
    <row r="153" spans="1:7" ht="56.25">
      <c r="A153" s="40">
        <v>5</v>
      </c>
      <c r="B153" s="42" t="s">
        <v>154</v>
      </c>
      <c r="C153" s="42" t="s">
        <v>31</v>
      </c>
      <c r="D153" s="40">
        <v>11</v>
      </c>
      <c r="E153" s="31">
        <v>2.1</v>
      </c>
      <c r="F153" s="31">
        <f t="shared" si="5"/>
        <v>23.1</v>
      </c>
      <c r="G153" s="43">
        <f t="shared" si="6"/>
        <v>27.720000000000002</v>
      </c>
    </row>
    <row r="154" spans="1:7" ht="18.75">
      <c r="A154" s="40">
        <v>6</v>
      </c>
      <c r="B154" s="42" t="s">
        <v>155</v>
      </c>
      <c r="C154" s="42" t="s">
        <v>147</v>
      </c>
      <c r="D154" s="40">
        <v>11</v>
      </c>
      <c r="E154" s="31">
        <v>2.1</v>
      </c>
      <c r="F154" s="31">
        <f t="shared" si="5"/>
        <v>23.1</v>
      </c>
      <c r="G154" s="43">
        <f t="shared" si="6"/>
        <v>27.720000000000002</v>
      </c>
    </row>
    <row r="155" spans="1:7" ht="345" customHeight="1">
      <c r="A155" s="40">
        <v>7</v>
      </c>
      <c r="B155" s="42" t="s">
        <v>156</v>
      </c>
      <c r="C155" s="42" t="s">
        <v>157</v>
      </c>
      <c r="D155" s="40">
        <v>11</v>
      </c>
      <c r="E155" s="31">
        <v>2.1</v>
      </c>
      <c r="F155" s="31">
        <f t="shared" si="5"/>
        <v>23.1</v>
      </c>
      <c r="G155" s="43">
        <f t="shared" si="6"/>
        <v>27.720000000000002</v>
      </c>
    </row>
    <row r="156" spans="1:7" ht="37.5">
      <c r="A156" s="40">
        <v>8</v>
      </c>
      <c r="B156" s="42" t="s">
        <v>158</v>
      </c>
      <c r="C156" s="42" t="s">
        <v>159</v>
      </c>
      <c r="D156" s="40">
        <v>11</v>
      </c>
      <c r="E156" s="31">
        <v>2.1</v>
      </c>
      <c r="F156" s="31">
        <f t="shared" si="5"/>
        <v>23.1</v>
      </c>
      <c r="G156" s="43">
        <f t="shared" si="6"/>
        <v>27.720000000000002</v>
      </c>
    </row>
    <row r="157" spans="1:7" ht="37.5">
      <c r="A157" s="40"/>
      <c r="B157" s="41" t="s">
        <v>295</v>
      </c>
      <c r="C157" s="41" t="s">
        <v>219</v>
      </c>
      <c r="D157" s="44" t="s">
        <v>219</v>
      </c>
      <c r="E157" s="47" t="s">
        <v>219</v>
      </c>
      <c r="F157" s="47" t="s">
        <v>219</v>
      </c>
      <c r="G157" s="47" t="s">
        <v>219</v>
      </c>
    </row>
    <row r="158" spans="1:7" ht="131.25">
      <c r="A158" s="40">
        <v>1</v>
      </c>
      <c r="B158" s="30" t="s">
        <v>160</v>
      </c>
      <c r="C158" s="30" t="s">
        <v>161</v>
      </c>
      <c r="D158" s="40">
        <v>14</v>
      </c>
      <c r="E158" s="31">
        <v>2.1</v>
      </c>
      <c r="F158" s="31">
        <f t="shared" si="5"/>
        <v>29.400000000000002</v>
      </c>
      <c r="G158" s="43">
        <f t="shared" si="6"/>
        <v>35.28</v>
      </c>
    </row>
    <row r="159" spans="1:7" ht="37.5">
      <c r="A159" s="40">
        <v>2</v>
      </c>
      <c r="B159" s="30" t="s">
        <v>162</v>
      </c>
      <c r="C159" s="30" t="s">
        <v>21</v>
      </c>
      <c r="D159" s="40">
        <v>14</v>
      </c>
      <c r="E159" s="31">
        <v>2.1</v>
      </c>
      <c r="F159" s="31">
        <f t="shared" si="5"/>
        <v>29.400000000000002</v>
      </c>
      <c r="G159" s="43">
        <f t="shared" si="6"/>
        <v>35.28</v>
      </c>
    </row>
    <row r="160" spans="1:7" ht="150">
      <c r="A160" s="40">
        <v>3</v>
      </c>
      <c r="B160" s="30" t="s">
        <v>163</v>
      </c>
      <c r="C160" s="30" t="s">
        <v>164</v>
      </c>
      <c r="D160" s="40">
        <v>14</v>
      </c>
      <c r="E160" s="31">
        <v>2.1</v>
      </c>
      <c r="F160" s="31">
        <f t="shared" si="5"/>
        <v>29.400000000000002</v>
      </c>
      <c r="G160" s="43">
        <f t="shared" si="6"/>
        <v>35.28</v>
      </c>
    </row>
    <row r="161" spans="1:7" ht="18.75">
      <c r="A161" s="40"/>
      <c r="B161" s="41" t="s">
        <v>294</v>
      </c>
      <c r="C161" s="41" t="s">
        <v>219</v>
      </c>
      <c r="D161" s="44" t="s">
        <v>219</v>
      </c>
      <c r="E161" s="44" t="s">
        <v>219</v>
      </c>
      <c r="F161" s="44" t="s">
        <v>219</v>
      </c>
      <c r="G161" s="44" t="s">
        <v>219</v>
      </c>
    </row>
    <row r="162" spans="1:7" ht="93.75">
      <c r="A162" s="40">
        <v>1</v>
      </c>
      <c r="B162" s="42" t="s">
        <v>165</v>
      </c>
      <c r="C162" s="42" t="s">
        <v>166</v>
      </c>
      <c r="D162" s="40">
        <v>20</v>
      </c>
      <c r="E162" s="31">
        <v>2.1</v>
      </c>
      <c r="F162" s="31">
        <f t="shared" si="5"/>
        <v>42</v>
      </c>
      <c r="G162" s="43">
        <f t="shared" si="6"/>
        <v>50.4</v>
      </c>
    </row>
    <row r="163" spans="1:7" ht="93.75">
      <c r="A163" s="40">
        <v>2</v>
      </c>
      <c r="B163" s="42" t="s">
        <v>167</v>
      </c>
      <c r="C163" s="42" t="s">
        <v>166</v>
      </c>
      <c r="D163" s="40">
        <v>20</v>
      </c>
      <c r="E163" s="31">
        <v>2.1</v>
      </c>
      <c r="F163" s="31">
        <f t="shared" si="5"/>
        <v>42</v>
      </c>
      <c r="G163" s="43">
        <f t="shared" si="6"/>
        <v>50.4</v>
      </c>
    </row>
    <row r="164" spans="1:7" ht="93.75">
      <c r="A164" s="40">
        <v>3</v>
      </c>
      <c r="B164" s="42" t="s">
        <v>168</v>
      </c>
      <c r="C164" s="42" t="s">
        <v>166</v>
      </c>
      <c r="D164" s="40">
        <v>20</v>
      </c>
      <c r="E164" s="31">
        <v>2.1</v>
      </c>
      <c r="F164" s="31">
        <f t="shared" si="5"/>
        <v>42</v>
      </c>
      <c r="G164" s="43">
        <f t="shared" si="6"/>
        <v>50.4</v>
      </c>
    </row>
    <row r="165" spans="1:7" ht="112.5">
      <c r="A165" s="40">
        <v>4</v>
      </c>
      <c r="B165" s="42" t="s">
        <v>169</v>
      </c>
      <c r="C165" s="42" t="s">
        <v>170</v>
      </c>
      <c r="D165" s="40">
        <v>20</v>
      </c>
      <c r="E165" s="31">
        <v>2.1</v>
      </c>
      <c r="F165" s="31">
        <f t="shared" si="5"/>
        <v>42</v>
      </c>
      <c r="G165" s="43">
        <f t="shared" si="6"/>
        <v>50.4</v>
      </c>
    </row>
    <row r="166" spans="1:7" ht="112.5">
      <c r="A166" s="40">
        <v>5</v>
      </c>
      <c r="B166" s="42" t="s">
        <v>171</v>
      </c>
      <c r="C166" s="42" t="s">
        <v>170</v>
      </c>
      <c r="D166" s="40">
        <v>20</v>
      </c>
      <c r="E166" s="31">
        <v>2.1</v>
      </c>
      <c r="F166" s="31">
        <f t="shared" si="5"/>
        <v>42</v>
      </c>
      <c r="G166" s="43">
        <f t="shared" si="6"/>
        <v>50.4</v>
      </c>
    </row>
    <row r="167" spans="1:7" ht="112.5">
      <c r="A167" s="40">
        <v>6</v>
      </c>
      <c r="B167" s="42" t="s">
        <v>172</v>
      </c>
      <c r="C167" s="42" t="s">
        <v>170</v>
      </c>
      <c r="D167" s="40">
        <v>20</v>
      </c>
      <c r="E167" s="31">
        <v>2.1</v>
      </c>
      <c r="F167" s="31">
        <f t="shared" si="5"/>
        <v>42</v>
      </c>
      <c r="G167" s="43">
        <f t="shared" si="6"/>
        <v>50.4</v>
      </c>
    </row>
    <row r="168" spans="1:7" ht="93.75">
      <c r="A168" s="40">
        <v>7</v>
      </c>
      <c r="B168" s="42" t="s">
        <v>173</v>
      </c>
      <c r="C168" s="42" t="s">
        <v>166</v>
      </c>
      <c r="D168" s="40">
        <v>20</v>
      </c>
      <c r="E168" s="31">
        <v>2.1</v>
      </c>
      <c r="F168" s="31">
        <f t="shared" si="5"/>
        <v>42</v>
      </c>
      <c r="G168" s="43">
        <f t="shared" si="6"/>
        <v>50.4</v>
      </c>
    </row>
    <row r="169" spans="1:7" ht="18.75">
      <c r="A169" s="40"/>
      <c r="B169" s="41" t="s">
        <v>296</v>
      </c>
      <c r="C169" s="41" t="s">
        <v>219</v>
      </c>
      <c r="D169" s="44" t="s">
        <v>219</v>
      </c>
      <c r="E169" s="44" t="s">
        <v>219</v>
      </c>
      <c r="F169" s="44" t="s">
        <v>219</v>
      </c>
      <c r="G169" s="44" t="s">
        <v>219</v>
      </c>
    </row>
    <row r="170" spans="1:7" ht="18.75">
      <c r="A170" s="40">
        <v>1</v>
      </c>
      <c r="B170" s="42" t="s">
        <v>174</v>
      </c>
      <c r="C170" s="30"/>
      <c r="D170" s="40">
        <v>30</v>
      </c>
      <c r="E170" s="31">
        <v>2.1</v>
      </c>
      <c r="F170" s="31">
        <f t="shared" si="5"/>
        <v>63</v>
      </c>
      <c r="G170" s="43">
        <f t="shared" si="6"/>
        <v>75.6</v>
      </c>
    </row>
    <row r="171" spans="1:7" ht="56.25">
      <c r="A171" s="40">
        <v>2</v>
      </c>
      <c r="B171" s="42" t="s">
        <v>175</v>
      </c>
      <c r="C171" s="30"/>
      <c r="D171" s="40">
        <v>30</v>
      </c>
      <c r="E171" s="31">
        <v>2.1</v>
      </c>
      <c r="F171" s="31">
        <f t="shared" si="5"/>
        <v>63</v>
      </c>
      <c r="G171" s="43">
        <f t="shared" si="6"/>
        <v>75.6</v>
      </c>
    </row>
    <row r="172" spans="1:7" ht="56.25">
      <c r="A172" s="40">
        <v>3</v>
      </c>
      <c r="B172" s="42" t="s">
        <v>176</v>
      </c>
      <c r="C172" s="30"/>
      <c r="D172" s="40">
        <v>30</v>
      </c>
      <c r="E172" s="31">
        <v>2.1</v>
      </c>
      <c r="F172" s="31">
        <f t="shared" si="5"/>
        <v>63</v>
      </c>
      <c r="G172" s="43">
        <f t="shared" si="6"/>
        <v>75.6</v>
      </c>
    </row>
    <row r="173" spans="1:7" ht="18.75">
      <c r="A173" s="40">
        <v>4</v>
      </c>
      <c r="B173" s="42" t="s">
        <v>177</v>
      </c>
      <c r="C173" s="30"/>
      <c r="D173" s="40">
        <v>30</v>
      </c>
      <c r="E173" s="31">
        <v>2.1</v>
      </c>
      <c r="F173" s="31">
        <f t="shared" si="5"/>
        <v>63</v>
      </c>
      <c r="G173" s="43">
        <f t="shared" si="6"/>
        <v>75.6</v>
      </c>
    </row>
    <row r="174" spans="1:7" ht="18.75">
      <c r="A174" s="44"/>
      <c r="B174" s="45" t="s">
        <v>297</v>
      </c>
      <c r="C174" s="41" t="s">
        <v>219</v>
      </c>
      <c r="D174" s="44" t="s">
        <v>219</v>
      </c>
      <c r="E174" s="44" t="s">
        <v>219</v>
      </c>
      <c r="F174" s="44" t="s">
        <v>219</v>
      </c>
      <c r="G174" s="44" t="s">
        <v>219</v>
      </c>
    </row>
    <row r="175" spans="1:7" ht="18.75">
      <c r="A175" s="40">
        <v>1</v>
      </c>
      <c r="B175" s="42" t="s">
        <v>178</v>
      </c>
      <c r="C175" s="30"/>
      <c r="D175" s="40">
        <v>30</v>
      </c>
      <c r="E175" s="31">
        <v>2.1</v>
      </c>
      <c r="F175" s="31">
        <f t="shared" si="5"/>
        <v>63</v>
      </c>
      <c r="G175" s="43">
        <f t="shared" si="6"/>
        <v>75.6</v>
      </c>
    </row>
    <row r="176" spans="1:7" ht="18.75">
      <c r="A176" s="48"/>
      <c r="B176" s="49"/>
      <c r="C176" s="49"/>
      <c r="D176" s="48"/>
      <c r="E176" s="48"/>
      <c r="F176" s="48"/>
      <c r="G176" s="50"/>
    </row>
    <row r="177" ht="37.5">
      <c r="B177" s="27" t="s">
        <v>270</v>
      </c>
    </row>
    <row r="178" spans="2:5" ht="112.5">
      <c r="B178" s="29" t="s">
        <v>218</v>
      </c>
      <c r="C178" s="29" t="s">
        <v>216</v>
      </c>
      <c r="D178" s="29" t="s">
        <v>255</v>
      </c>
      <c r="E178" s="29" t="s">
        <v>11</v>
      </c>
    </row>
    <row r="179" spans="2:5" ht="18.75">
      <c r="B179" s="29" t="s">
        <v>251</v>
      </c>
      <c r="C179" s="29" t="s">
        <v>252</v>
      </c>
      <c r="D179" s="29" t="s">
        <v>253</v>
      </c>
      <c r="E179" s="29" t="s">
        <v>258</v>
      </c>
    </row>
    <row r="180" spans="2:5" ht="18.75">
      <c r="B180" s="51" t="s">
        <v>179</v>
      </c>
      <c r="C180" s="62" t="s">
        <v>260</v>
      </c>
      <c r="D180" s="40" t="s">
        <v>260</v>
      </c>
      <c r="E180" s="40" t="s">
        <v>260</v>
      </c>
    </row>
    <row r="181" spans="2:5" ht="37.5">
      <c r="B181" s="30" t="s">
        <v>180</v>
      </c>
      <c r="C181" s="62" t="s">
        <v>260</v>
      </c>
      <c r="D181" s="40" t="s">
        <v>260</v>
      </c>
      <c r="E181" s="40" t="s">
        <v>260</v>
      </c>
    </row>
    <row r="182" spans="2:5" ht="18.75">
      <c r="B182" s="30" t="s">
        <v>181</v>
      </c>
      <c r="C182" s="62" t="s">
        <v>182</v>
      </c>
      <c r="D182" s="31">
        <v>2.1</v>
      </c>
      <c r="E182" s="40">
        <f>30*D182</f>
        <v>63</v>
      </c>
    </row>
    <row r="183" spans="2:5" ht="18.75">
      <c r="B183" s="30" t="s">
        <v>183</v>
      </c>
      <c r="C183" s="62" t="s">
        <v>182</v>
      </c>
      <c r="D183" s="31">
        <v>2.1</v>
      </c>
      <c r="E183" s="40">
        <f>30*D183</f>
        <v>63</v>
      </c>
    </row>
    <row r="184" spans="2:5" ht="18.75">
      <c r="B184" s="30" t="s">
        <v>184</v>
      </c>
      <c r="C184" s="62" t="s">
        <v>182</v>
      </c>
      <c r="D184" s="31">
        <v>2.1</v>
      </c>
      <c r="E184" s="40">
        <f>30*D184</f>
        <v>63</v>
      </c>
    </row>
    <row r="185" spans="2:5" ht="56.25">
      <c r="B185" s="30" t="s">
        <v>223</v>
      </c>
      <c r="C185" s="62" t="s">
        <v>185</v>
      </c>
      <c r="D185" s="31">
        <v>2.1</v>
      </c>
      <c r="E185" s="40">
        <f>15*D185</f>
        <v>31.5</v>
      </c>
    </row>
    <row r="186" spans="2:5" ht="37.5">
      <c r="B186" s="30" t="s">
        <v>186</v>
      </c>
      <c r="C186" s="62" t="s">
        <v>260</v>
      </c>
      <c r="D186" s="40" t="s">
        <v>260</v>
      </c>
      <c r="E186" s="40" t="s">
        <v>260</v>
      </c>
    </row>
    <row r="187" spans="2:5" ht="18.75">
      <c r="B187" s="30" t="s">
        <v>187</v>
      </c>
      <c r="C187" s="62" t="s">
        <v>182</v>
      </c>
      <c r="D187" s="31">
        <v>2.1</v>
      </c>
      <c r="E187" s="40">
        <f>30*D187</f>
        <v>63</v>
      </c>
    </row>
    <row r="188" spans="2:5" ht="18.75">
      <c r="B188" s="30" t="s">
        <v>188</v>
      </c>
      <c r="C188" s="62" t="s">
        <v>185</v>
      </c>
      <c r="D188" s="31">
        <v>2.1</v>
      </c>
      <c r="E188" s="40">
        <f>15*D188</f>
        <v>31.5</v>
      </c>
    </row>
    <row r="189" spans="2:5" ht="56.25">
      <c r="B189" s="30" t="s">
        <v>189</v>
      </c>
      <c r="C189" s="62" t="s">
        <v>185</v>
      </c>
      <c r="D189" s="31">
        <v>2.1</v>
      </c>
      <c r="E189" s="40">
        <f>15*D189</f>
        <v>31.5</v>
      </c>
    </row>
    <row r="190" spans="2:5" ht="18.75">
      <c r="B190" s="51" t="s">
        <v>190</v>
      </c>
      <c r="C190" s="62" t="s">
        <v>260</v>
      </c>
      <c r="D190" s="40" t="s">
        <v>260</v>
      </c>
      <c r="E190" s="40" t="s">
        <v>260</v>
      </c>
    </row>
    <row r="191" spans="2:5" ht="37.5">
      <c r="B191" s="30" t="s">
        <v>191</v>
      </c>
      <c r="C191" s="62" t="s">
        <v>260</v>
      </c>
      <c r="D191" s="40" t="s">
        <v>260</v>
      </c>
      <c r="E191" s="40" t="s">
        <v>260</v>
      </c>
    </row>
    <row r="192" spans="2:5" ht="18.75">
      <c r="B192" s="30" t="s">
        <v>192</v>
      </c>
      <c r="C192" s="62" t="s">
        <v>182</v>
      </c>
      <c r="D192" s="31">
        <v>2.1</v>
      </c>
      <c r="E192" s="40">
        <f>30*D192</f>
        <v>63</v>
      </c>
    </row>
    <row r="193" spans="2:5" ht="18.75">
      <c r="B193" s="30" t="s">
        <v>193</v>
      </c>
      <c r="C193" s="62" t="s">
        <v>182</v>
      </c>
      <c r="D193" s="31">
        <v>2.1</v>
      </c>
      <c r="E193" s="40">
        <f>30*D193</f>
        <v>63</v>
      </c>
    </row>
    <row r="194" spans="2:5" ht="37.5">
      <c r="B194" s="30" t="s">
        <v>194</v>
      </c>
      <c r="C194" s="62" t="s">
        <v>260</v>
      </c>
      <c r="D194" s="40" t="s">
        <v>260</v>
      </c>
      <c r="E194" s="40" t="s">
        <v>260</v>
      </c>
    </row>
    <row r="195" spans="2:5" ht="37.5">
      <c r="B195" s="30" t="s">
        <v>229</v>
      </c>
      <c r="C195" s="62" t="s">
        <v>185</v>
      </c>
      <c r="D195" s="31">
        <v>2.1</v>
      </c>
      <c r="E195" s="40">
        <f>15*D195</f>
        <v>31.5</v>
      </c>
    </row>
    <row r="196" spans="2:5" ht="18.75">
      <c r="B196" s="30" t="s">
        <v>195</v>
      </c>
      <c r="C196" s="62" t="s">
        <v>185</v>
      </c>
      <c r="D196" s="31">
        <v>2.1</v>
      </c>
      <c r="E196" s="40">
        <f>15*D196</f>
        <v>31.5</v>
      </c>
    </row>
    <row r="197" spans="2:5" ht="18.75">
      <c r="B197" s="51" t="s">
        <v>196</v>
      </c>
      <c r="C197" s="62" t="s">
        <v>260</v>
      </c>
      <c r="D197" s="40" t="s">
        <v>260</v>
      </c>
      <c r="E197" s="40" t="s">
        <v>260</v>
      </c>
    </row>
    <row r="198" spans="2:5" ht="37.5">
      <c r="B198" s="30" t="s">
        <v>197</v>
      </c>
      <c r="C198" s="62" t="s">
        <v>260</v>
      </c>
      <c r="D198" s="40" t="s">
        <v>260</v>
      </c>
      <c r="E198" s="40" t="s">
        <v>260</v>
      </c>
    </row>
    <row r="199" spans="2:5" ht="18.75">
      <c r="B199" s="30" t="s">
        <v>224</v>
      </c>
      <c r="C199" s="62" t="s">
        <v>182</v>
      </c>
      <c r="D199" s="31">
        <v>2.1</v>
      </c>
      <c r="E199" s="40">
        <f>30*D199</f>
        <v>63</v>
      </c>
    </row>
    <row r="200" spans="2:5" ht="18.75">
      <c r="B200" s="30" t="s">
        <v>225</v>
      </c>
      <c r="C200" s="62" t="s">
        <v>182</v>
      </c>
      <c r="D200" s="31">
        <v>2.1</v>
      </c>
      <c r="E200" s="40">
        <f>30*D200</f>
        <v>63</v>
      </c>
    </row>
    <row r="201" spans="2:5" ht="93.75">
      <c r="B201" s="30" t="s">
        <v>226</v>
      </c>
      <c r="C201" s="62" t="s">
        <v>182</v>
      </c>
      <c r="D201" s="31">
        <v>2.1</v>
      </c>
      <c r="E201" s="40">
        <f>30*D201</f>
        <v>63</v>
      </c>
    </row>
    <row r="202" spans="2:5" ht="75">
      <c r="B202" s="30" t="s">
        <v>228</v>
      </c>
      <c r="C202" s="62" t="s">
        <v>182</v>
      </c>
      <c r="D202" s="31">
        <v>2.1</v>
      </c>
      <c r="E202" s="40">
        <f>30*D202</f>
        <v>63</v>
      </c>
    </row>
    <row r="203" spans="2:5" ht="56.25">
      <c r="B203" s="30" t="s">
        <v>227</v>
      </c>
      <c r="C203" s="62" t="s">
        <v>185</v>
      </c>
      <c r="D203" s="31">
        <v>2.1</v>
      </c>
      <c r="E203" s="40">
        <f>15*D203</f>
        <v>31.5</v>
      </c>
    </row>
    <row r="204" spans="2:5" ht="93.75">
      <c r="B204" s="30" t="s">
        <v>235</v>
      </c>
      <c r="C204" s="62" t="s">
        <v>260</v>
      </c>
      <c r="D204" s="40" t="s">
        <v>260</v>
      </c>
      <c r="E204" s="40" t="s">
        <v>260</v>
      </c>
    </row>
    <row r="205" spans="2:5" ht="18.75">
      <c r="B205" s="30" t="s">
        <v>198</v>
      </c>
      <c r="C205" s="62" t="s">
        <v>199</v>
      </c>
      <c r="D205" s="31">
        <v>2.1</v>
      </c>
      <c r="E205" s="40">
        <f>30*D205</f>
        <v>63</v>
      </c>
    </row>
    <row r="206" spans="2:5" ht="18.75">
      <c r="B206" s="30" t="s">
        <v>200</v>
      </c>
      <c r="C206" s="62" t="s">
        <v>201</v>
      </c>
      <c r="D206" s="31">
        <v>2.1</v>
      </c>
      <c r="E206" s="40">
        <f>15*D206</f>
        <v>31.5</v>
      </c>
    </row>
    <row r="207" spans="2:5" ht="56.25">
      <c r="B207" s="30" t="s">
        <v>202</v>
      </c>
      <c r="C207" s="62" t="s">
        <v>201</v>
      </c>
      <c r="D207" s="31">
        <v>2.1</v>
      </c>
      <c r="E207" s="40">
        <f>15*D207</f>
        <v>31.5</v>
      </c>
    </row>
    <row r="208" spans="2:5" ht="18.75">
      <c r="B208" s="51" t="s">
        <v>303</v>
      </c>
      <c r="C208" s="62" t="s">
        <v>260</v>
      </c>
      <c r="D208" s="40" t="s">
        <v>260</v>
      </c>
      <c r="E208" s="40" t="s">
        <v>260</v>
      </c>
    </row>
    <row r="209" spans="2:5" ht="37.5">
      <c r="B209" s="42" t="s">
        <v>203</v>
      </c>
      <c r="C209" s="62" t="s">
        <v>260</v>
      </c>
      <c r="D209" s="40" t="s">
        <v>260</v>
      </c>
      <c r="E209" s="40" t="s">
        <v>260</v>
      </c>
    </row>
    <row r="210" spans="2:5" ht="18.75">
      <c r="B210" s="30" t="s">
        <v>204</v>
      </c>
      <c r="C210" s="62" t="s">
        <v>199</v>
      </c>
      <c r="D210" s="31">
        <v>2.1</v>
      </c>
      <c r="E210" s="40">
        <f>30*D210</f>
        <v>63</v>
      </c>
    </row>
    <row r="211" spans="2:5" ht="18.75">
      <c r="B211" s="30" t="s">
        <v>205</v>
      </c>
      <c r="C211" s="62" t="s">
        <v>201</v>
      </c>
      <c r="D211" s="31">
        <v>2.1</v>
      </c>
      <c r="E211" s="40">
        <f>15*D211</f>
        <v>31.5</v>
      </c>
    </row>
    <row r="212" spans="2:5" ht="56.25">
      <c r="B212" s="30" t="s">
        <v>230</v>
      </c>
      <c r="C212" s="62" t="s">
        <v>201</v>
      </c>
      <c r="D212" s="31">
        <v>2.1</v>
      </c>
      <c r="E212" s="40">
        <f>15*D212</f>
        <v>31.5</v>
      </c>
    </row>
    <row r="213" spans="2:5" ht="37.5">
      <c r="B213" s="51" t="s">
        <v>236</v>
      </c>
      <c r="C213" s="62" t="s">
        <v>260</v>
      </c>
      <c r="D213" s="40" t="s">
        <v>260</v>
      </c>
      <c r="E213" s="40" t="s">
        <v>260</v>
      </c>
    </row>
    <row r="214" spans="2:5" ht="37.5">
      <c r="B214" s="30" t="s">
        <v>206</v>
      </c>
      <c r="C214" s="62" t="s">
        <v>260</v>
      </c>
      <c r="D214" s="40" t="s">
        <v>260</v>
      </c>
      <c r="E214" s="40" t="s">
        <v>260</v>
      </c>
    </row>
    <row r="215" spans="2:5" ht="18.75">
      <c r="B215" s="30" t="s">
        <v>207</v>
      </c>
      <c r="C215" s="62" t="s">
        <v>199</v>
      </c>
      <c r="D215" s="31">
        <v>2.1</v>
      </c>
      <c r="E215" s="40">
        <f>30*D215</f>
        <v>63</v>
      </c>
    </row>
    <row r="216" spans="2:5" ht="18.75">
      <c r="B216" s="30" t="s">
        <v>208</v>
      </c>
      <c r="C216" s="62" t="s">
        <v>201</v>
      </c>
      <c r="D216" s="31">
        <v>2.1</v>
      </c>
      <c r="E216" s="40">
        <f>15*D216</f>
        <v>31.5</v>
      </c>
    </row>
    <row r="217" spans="2:5" ht="56.25">
      <c r="B217" s="30" t="s">
        <v>209</v>
      </c>
      <c r="C217" s="62" t="s">
        <v>201</v>
      </c>
      <c r="D217" s="31">
        <v>2.1</v>
      </c>
      <c r="E217" s="40">
        <f>15*D217</f>
        <v>31.5</v>
      </c>
    </row>
    <row r="218" spans="2:5" ht="18.75">
      <c r="B218" s="51" t="s">
        <v>210</v>
      </c>
      <c r="C218" s="62" t="s">
        <v>260</v>
      </c>
      <c r="D218" s="40" t="s">
        <v>260</v>
      </c>
      <c r="E218" s="40" t="s">
        <v>260</v>
      </c>
    </row>
    <row r="219" spans="2:5" ht="75">
      <c r="B219" s="30" t="s">
        <v>231</v>
      </c>
      <c r="C219" s="62" t="s">
        <v>182</v>
      </c>
      <c r="D219" s="31">
        <v>2.1</v>
      </c>
      <c r="E219" s="40">
        <f>30*D219</f>
        <v>63</v>
      </c>
    </row>
    <row r="220" spans="2:5" ht="18.75">
      <c r="B220" s="51" t="s">
        <v>211</v>
      </c>
      <c r="C220" s="62" t="s">
        <v>260</v>
      </c>
      <c r="D220" s="40" t="s">
        <v>260</v>
      </c>
      <c r="E220" s="40" t="s">
        <v>260</v>
      </c>
    </row>
    <row r="221" spans="2:5" ht="75">
      <c r="B221" s="30" t="s">
        <v>232</v>
      </c>
      <c r="C221" s="62" t="s">
        <v>182</v>
      </c>
      <c r="D221" s="31">
        <v>2.1</v>
      </c>
      <c r="E221" s="40">
        <f>30*D221</f>
        <v>63</v>
      </c>
    </row>
    <row r="222" spans="2:5" ht="18.75">
      <c r="B222" s="51" t="s">
        <v>212</v>
      </c>
      <c r="C222" s="62" t="s">
        <v>260</v>
      </c>
      <c r="D222" s="40" t="s">
        <v>260</v>
      </c>
      <c r="E222" s="40" t="s">
        <v>260</v>
      </c>
    </row>
    <row r="223" spans="2:5" ht="75">
      <c r="B223" s="30" t="s">
        <v>233</v>
      </c>
      <c r="C223" s="62" t="s">
        <v>182</v>
      </c>
      <c r="D223" s="31">
        <v>2.1</v>
      </c>
      <c r="E223" s="40">
        <f>30*D223</f>
        <v>63</v>
      </c>
    </row>
    <row r="224" spans="2:5" ht="18.75">
      <c r="B224" s="51" t="s">
        <v>213</v>
      </c>
      <c r="C224" s="62" t="s">
        <v>260</v>
      </c>
      <c r="D224" s="40" t="s">
        <v>260</v>
      </c>
      <c r="E224" s="40" t="s">
        <v>260</v>
      </c>
    </row>
    <row r="225" spans="2:5" ht="75">
      <c r="B225" s="30" t="s">
        <v>234</v>
      </c>
      <c r="C225" s="62" t="s">
        <v>182</v>
      </c>
      <c r="D225" s="31">
        <v>2.1</v>
      </c>
      <c r="E225" s="40">
        <f>30*D225</f>
        <v>63</v>
      </c>
    </row>
    <row r="227" spans="2:5" ht="18.75">
      <c r="B227" s="38"/>
      <c r="C227" s="38"/>
      <c r="D227" s="38"/>
      <c r="E227" s="38"/>
    </row>
    <row r="228" spans="2:5" ht="18.75">
      <c r="B228" s="73" t="s">
        <v>273</v>
      </c>
      <c r="C228" s="73"/>
      <c r="D228" s="73"/>
      <c r="E228" s="73"/>
    </row>
    <row r="229" spans="2:4" ht="18.75">
      <c r="B229" s="52"/>
      <c r="C229" s="1"/>
      <c r="D229" s="53"/>
    </row>
    <row r="230" ht="18.75">
      <c r="B230" s="5"/>
    </row>
    <row r="231" ht="18.75">
      <c r="B231" s="5" t="s">
        <v>274</v>
      </c>
    </row>
    <row r="232" spans="2:6" ht="18.75">
      <c r="B232" s="7" t="s">
        <v>214</v>
      </c>
      <c r="C232" s="67" t="s">
        <v>215</v>
      </c>
      <c r="D232" s="68"/>
      <c r="E232" s="68"/>
      <c r="F232" s="69"/>
    </row>
    <row r="233" spans="2:6" ht="18.75">
      <c r="B233" s="7" t="s">
        <v>251</v>
      </c>
      <c r="C233" s="67" t="s">
        <v>252</v>
      </c>
      <c r="D233" s="68"/>
      <c r="E233" s="68"/>
      <c r="F233" s="69"/>
    </row>
    <row r="234" spans="2:6" ht="45.75" customHeight="1">
      <c r="B234" s="54" t="s">
        <v>237</v>
      </c>
      <c r="C234" s="70" t="s">
        <v>263</v>
      </c>
      <c r="D234" s="71"/>
      <c r="E234" s="71"/>
      <c r="F234" s="72"/>
    </row>
    <row r="235" spans="2:6" ht="39.75" customHeight="1">
      <c r="B235" s="54" t="s">
        <v>238</v>
      </c>
      <c r="C235" s="74" t="s">
        <v>264</v>
      </c>
      <c r="D235" s="74"/>
      <c r="E235" s="74"/>
      <c r="F235" s="74"/>
    </row>
    <row r="236" spans="2:6" ht="56.25">
      <c r="B236" s="55" t="s">
        <v>299</v>
      </c>
      <c r="C236" s="75"/>
      <c r="D236" s="76"/>
      <c r="E236" s="76"/>
      <c r="F236" s="77"/>
    </row>
    <row r="237" spans="2:6" ht="18.75">
      <c r="B237" s="33" t="s">
        <v>242</v>
      </c>
      <c r="C237" s="70" t="s">
        <v>240</v>
      </c>
      <c r="D237" s="71"/>
      <c r="E237" s="71"/>
      <c r="F237" s="72"/>
    </row>
    <row r="238" spans="2:6" ht="18.75">
      <c r="B238" s="33" t="s">
        <v>243</v>
      </c>
      <c r="C238" s="64" t="s">
        <v>300</v>
      </c>
      <c r="D238" s="65"/>
      <c r="E238" s="65"/>
      <c r="F238" s="66"/>
    </row>
    <row r="239" spans="2:6" ht="18.75">
      <c r="B239" s="34"/>
      <c r="C239" s="63"/>
      <c r="D239" s="18"/>
      <c r="E239" s="18"/>
      <c r="F239" s="18"/>
    </row>
    <row r="240" ht="18.75">
      <c r="B240" s="56" t="s">
        <v>298</v>
      </c>
    </row>
    <row r="241" spans="2:6" ht="168.75">
      <c r="B241" s="28" t="s">
        <v>14</v>
      </c>
      <c r="C241" s="29" t="s">
        <v>216</v>
      </c>
      <c r="D241" s="29" t="s">
        <v>281</v>
      </c>
      <c r="E241" s="29" t="s">
        <v>282</v>
      </c>
      <c r="F241" s="29" t="s">
        <v>222</v>
      </c>
    </row>
    <row r="242" spans="2:6" ht="37.5">
      <c r="B242" s="28" t="s">
        <v>251</v>
      </c>
      <c r="C242" s="29" t="s">
        <v>252</v>
      </c>
      <c r="D242" s="29" t="s">
        <v>253</v>
      </c>
      <c r="E242" s="29" t="s">
        <v>258</v>
      </c>
      <c r="F242" s="29" t="s">
        <v>259</v>
      </c>
    </row>
    <row r="243" spans="2:6" ht="37.5">
      <c r="B243" s="32" t="s">
        <v>3</v>
      </c>
      <c r="C243" s="60">
        <v>10.8</v>
      </c>
      <c r="D243" s="31">
        <v>2.1</v>
      </c>
      <c r="E243" s="31">
        <f>C243*D243</f>
        <v>22.680000000000003</v>
      </c>
      <c r="F243" s="31">
        <f>E243*1.2</f>
        <v>27.216000000000005</v>
      </c>
    </row>
    <row r="244" spans="2:6" ht="37.5">
      <c r="B244" s="33" t="s">
        <v>4</v>
      </c>
      <c r="C244" s="60">
        <v>12.8</v>
      </c>
      <c r="D244" s="31">
        <v>2.1</v>
      </c>
      <c r="E244" s="31">
        <f aca="true" t="shared" si="7" ref="E244:E250">C244*D244</f>
        <v>26.880000000000003</v>
      </c>
      <c r="F244" s="31">
        <f aca="true" t="shared" si="8" ref="F244:F250">E244*1.2</f>
        <v>32.256</v>
      </c>
    </row>
    <row r="245" spans="2:6" ht="37.5">
      <c r="B245" s="32" t="s">
        <v>5</v>
      </c>
      <c r="C245" s="60">
        <v>11.5</v>
      </c>
      <c r="D245" s="31">
        <v>2.1</v>
      </c>
      <c r="E245" s="31">
        <f t="shared" si="7"/>
        <v>24.150000000000002</v>
      </c>
      <c r="F245" s="31">
        <f t="shared" si="8"/>
        <v>28.98</v>
      </c>
    </row>
    <row r="246" spans="2:6" ht="37.5">
      <c r="B246" s="32" t="s">
        <v>6</v>
      </c>
      <c r="C246" s="60">
        <v>13.5</v>
      </c>
      <c r="D246" s="31">
        <v>2.1</v>
      </c>
      <c r="E246" s="31">
        <f t="shared" si="7"/>
        <v>28.35</v>
      </c>
      <c r="F246" s="31">
        <f t="shared" si="8"/>
        <v>34.02</v>
      </c>
    </row>
    <row r="247" spans="2:6" ht="37.5">
      <c r="B247" s="32" t="s">
        <v>7</v>
      </c>
      <c r="C247" s="60">
        <v>21.6</v>
      </c>
      <c r="D247" s="31">
        <v>2.1</v>
      </c>
      <c r="E247" s="31">
        <f t="shared" si="7"/>
        <v>45.36000000000001</v>
      </c>
      <c r="F247" s="31">
        <f t="shared" si="8"/>
        <v>54.43200000000001</v>
      </c>
    </row>
    <row r="248" spans="2:6" ht="37.5">
      <c r="B248" s="32" t="s">
        <v>8</v>
      </c>
      <c r="C248" s="60">
        <v>23.6</v>
      </c>
      <c r="D248" s="31">
        <v>2.1</v>
      </c>
      <c r="E248" s="31">
        <f t="shared" si="7"/>
        <v>49.56</v>
      </c>
      <c r="F248" s="31">
        <f t="shared" si="8"/>
        <v>59.472</v>
      </c>
    </row>
    <row r="249" spans="2:6" ht="37.5">
      <c r="B249" s="32" t="s">
        <v>9</v>
      </c>
      <c r="C249" s="60">
        <v>14.4</v>
      </c>
      <c r="D249" s="31">
        <v>2.1</v>
      </c>
      <c r="E249" s="31">
        <f t="shared" si="7"/>
        <v>30.240000000000002</v>
      </c>
      <c r="F249" s="31">
        <f t="shared" si="8"/>
        <v>36.288000000000004</v>
      </c>
    </row>
    <row r="250" spans="2:6" ht="37.5">
      <c r="B250" s="32" t="s">
        <v>10</v>
      </c>
      <c r="C250" s="60">
        <v>16.4</v>
      </c>
      <c r="D250" s="31">
        <v>2.1</v>
      </c>
      <c r="E250" s="31">
        <f t="shared" si="7"/>
        <v>34.44</v>
      </c>
      <c r="F250" s="31">
        <f t="shared" si="8"/>
        <v>41.327999999999996</v>
      </c>
    </row>
  </sheetData>
  <sheetProtection/>
  <mergeCells count="22">
    <mergeCell ref="B2:F2"/>
    <mergeCell ref="C11:F11"/>
    <mergeCell ref="C10:F10"/>
    <mergeCell ref="C16:F20"/>
    <mergeCell ref="C237:F237"/>
    <mergeCell ref="B4:F4"/>
    <mergeCell ref="C12:F12"/>
    <mergeCell ref="C9:F9"/>
    <mergeCell ref="C7:F7"/>
    <mergeCell ref="C15:F15"/>
    <mergeCell ref="C14:F14"/>
    <mergeCell ref="C24:F24"/>
    <mergeCell ref="C238:F238"/>
    <mergeCell ref="C233:F233"/>
    <mergeCell ref="C8:F8"/>
    <mergeCell ref="C234:F234"/>
    <mergeCell ref="B228:E228"/>
    <mergeCell ref="C235:F235"/>
    <mergeCell ref="C232:F232"/>
    <mergeCell ref="C236:F236"/>
    <mergeCell ref="C13:F13"/>
    <mergeCell ref="C25:F25"/>
  </mergeCells>
  <printOptions horizontalCentered="1" verticalCentered="1"/>
  <pageMargins left="0.11811023622047245" right="0.1968503937007874" top="0.1968503937007874" bottom="0.15748031496062992" header="0.31496062992125984" footer="0.31496062992125984"/>
  <pageSetup horizontalDpi="600" verticalDpi="600" orientation="landscape" paperSize="9" scale="80" r:id="rId1"/>
  <rowBreaks count="4" manualBreakCount="4">
    <brk id="27" max="6" man="1"/>
    <brk id="44" max="6" man="1"/>
    <brk id="176" max="6" man="1"/>
    <brk id="2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CAS</cp:lastModifiedBy>
  <cp:lastPrinted>2016-10-31T08:43:09Z</cp:lastPrinted>
  <dcterms:created xsi:type="dcterms:W3CDTF">2016-08-09T09:06:50Z</dcterms:created>
  <dcterms:modified xsi:type="dcterms:W3CDTF">2016-10-31T08:45:57Z</dcterms:modified>
  <cp:category/>
  <cp:version/>
  <cp:contentType/>
  <cp:contentStatus/>
</cp:coreProperties>
</file>